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https://catransit.sharepoint.com/sites/CATTEAM/Shared Documents/BOARD &amp; COMMITTEES/Board Committees/STIF/12.04.2020/"/>
    </mc:Choice>
  </mc:AlternateContent>
  <xr:revisionPtr revIDLastSave="30" documentId="8_{59451593-6154-44BB-B3F4-1DA3E624AFEB}" xr6:coauthVersionLast="45" xr6:coauthVersionMax="45" xr10:uidLastSave="{27B71FD2-CBC2-42A0-AC17-35A0B0C3F807}"/>
  <bookViews>
    <workbookView xWindow="-110" yWindow="-110" windowWidth="19420" windowHeight="10420" activeTab="2" xr2:uid="{7CF90627-A604-42A2-AA4B-A69394026EE5}"/>
  </bookViews>
  <sheets>
    <sheet name="FY19-21 Project List" sheetId="1" r:id="rId1"/>
    <sheet name="FY21-23 Potential Project List" sheetId="2" r:id="rId2"/>
    <sheet name="UPDATED FY21-23 Projects" sheetId="3" r:id="rId3"/>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2" i="3" l="1"/>
  <c r="G14" i="3"/>
  <c r="F14" i="3"/>
  <c r="F15" i="3" s="1"/>
  <c r="G6" i="3"/>
  <c r="F6" i="3"/>
  <c r="G15" i="3" l="1"/>
  <c r="B23" i="2"/>
  <c r="G15" i="2"/>
  <c r="G16" i="2" s="1"/>
  <c r="F15" i="2"/>
  <c r="F16" i="2" s="1"/>
  <c r="G7" i="2"/>
  <c r="F7" i="2"/>
  <c r="I15" i="1" l="1"/>
</calcChain>
</file>

<file path=xl/sharedStrings.xml><?xml version="1.0" encoding="utf-8"?>
<sst xmlns="http://schemas.openxmlformats.org/spreadsheetml/2006/main" count="161" uniqueCount="104">
  <si>
    <r>
      <rPr>
        <sz val="9"/>
        <color rgb="FFFFFFFF"/>
        <rFont val="Calibri"/>
        <family val="2"/>
      </rPr>
      <t>RECOMMENDED PROJECT LIST</t>
    </r>
  </si>
  <si>
    <t>COMMITTEE</t>
  </si>
  <si>
    <t>History</t>
  </si>
  <si>
    <t>Estimated Funds Remaining June 2021</t>
  </si>
  <si>
    <t>Potential Changes</t>
  </si>
  <si>
    <r>
      <rPr>
        <sz val="9"/>
        <color rgb="FFFFFFFF"/>
        <rFont val="Calibri"/>
        <family val="2"/>
      </rPr>
      <t>PROJECT NAME</t>
    </r>
  </si>
  <si>
    <r>
      <rPr>
        <sz val="9"/>
        <color rgb="FFFFFFFF"/>
        <rFont val="Calibri"/>
        <family val="2"/>
      </rPr>
      <t>PROJECT DESCRIPTION</t>
    </r>
  </si>
  <si>
    <r>
      <rPr>
        <sz val="9"/>
        <color rgb="FFFFFFFF"/>
        <rFont val="Calibri"/>
        <family val="2"/>
      </rPr>
      <t>PRIORITY CRITERIA</t>
    </r>
  </si>
  <si>
    <r>
      <rPr>
        <sz val="9"/>
        <color rgb="FFFFFFFF"/>
        <rFont val="Calibri"/>
        <family val="2"/>
      </rPr>
      <t>PLAN PROJECT OR GOAL</t>
    </r>
  </si>
  <si>
    <t>Total Allocation</t>
  </si>
  <si>
    <t>RANK</t>
  </si>
  <si>
    <r>
      <rPr>
        <sz val="9"/>
        <color rgb="FFFFFFFF"/>
        <rFont val="Calibri"/>
        <family val="2"/>
      </rPr>
      <t>SERVICE &amp; OTHER ON-GOING FUNDING</t>
    </r>
  </si>
  <si>
    <r>
      <rPr>
        <sz val="9"/>
        <rFont val="Calibri"/>
        <family val="2"/>
      </rPr>
      <t>HOOD RIVER CITY ROUTE</t>
    </r>
  </si>
  <si>
    <r>
      <rPr>
        <sz val="9"/>
        <rFont val="Calibri"/>
        <family val="2"/>
      </rPr>
      <t xml:space="preserve">Replaces DAR services in Hood River with fixed-route &amp; ADA Complementary Paratransit within the City of Hood River.  The service runs at 15-minute frequency during the peak hour and 30-minute service during the off-peak.  The route was planned to launch July 1, 2018 – but because of a request by the ODOT CGE staff – which planned the CGE weekday launch to Hood River on June 11, 2018 – CAT launched their City Route two weeks early in order to provide
</t>
    </r>
    <r>
      <rPr>
        <sz val="9"/>
        <rFont val="Calibri"/>
        <family val="2"/>
      </rPr>
      <t>continuity between services.</t>
    </r>
  </si>
  <si>
    <r>
      <rPr>
        <sz val="9"/>
        <rFont val="Calibri"/>
        <family val="2"/>
      </rPr>
      <t>Low Income - Using the Remix Planning Program  3,722 people (1378 households) will have ½ mile access to a bus stop and will provide access to 590 low income households (about 43% of total households.  Youth Access - The route passes within a ¼ mile of two middle schools (Wyeast &amp; Hood River) – providing access to 946 middle school students.</t>
    </r>
  </si>
  <si>
    <r>
      <rPr>
        <sz val="9"/>
        <rFont val="Calibri"/>
        <family val="2"/>
      </rPr>
      <t>Identified as priority need in TMP (page 2; 2.2, 3.5, 6.2; 6.4, 6.27) &amp; serves as connection to regional transit options.</t>
    </r>
  </si>
  <si>
    <t xml:space="preserve">Launched June 11, 2018. </t>
  </si>
  <si>
    <t>Continue existing funding.  Add weekend &amp; peak hour services.</t>
  </si>
  <si>
    <r>
      <rPr>
        <sz val="9"/>
        <rFont val="Calibri"/>
        <family val="2"/>
      </rPr>
      <t>RIDER RECRUITMENT PROGRAM</t>
    </r>
  </si>
  <si>
    <r>
      <rPr>
        <sz val="9"/>
        <rFont val="Calibri"/>
        <family val="2"/>
      </rPr>
      <t xml:space="preserve">Develops a marketing plan to identify the best opportunity to market new services to targeted communities including low-income, minority, seniors, commuters, etc. and then funds those identified strategies including but not limited to outreach coordinator, technology upgrades to passenger/dispatcher coordination among providers. Targeted marketing/outreach to minority populations; sensitive &amp; language training for drivers, and/or other specific
</t>
    </r>
    <r>
      <rPr>
        <sz val="9"/>
        <rFont val="Calibri"/>
        <family val="2"/>
      </rPr>
      <t>marketing materials or media buys to encourage transit ridership.</t>
    </r>
  </si>
  <si>
    <r>
      <rPr>
        <sz val="9"/>
        <rFont val="Calibri"/>
        <family val="2"/>
      </rPr>
      <t>Low-income - Program would target 40% of the marketing and outreach to the 6,995 people or 2571 households (or 31% of all households) identified in the “high poverty areas” of Hood River County. Youth Access - Marketing &amp; outreach of transit would be specifically targeted to all middle &amp; high school students.  We estimate that we would increase awareness of CAT service by 50% (1000 students) at these schools.</t>
    </r>
  </si>
  <si>
    <r>
      <rPr>
        <sz val="9"/>
        <rFont val="Calibri"/>
        <family val="2"/>
      </rPr>
      <t>Identified as critical need in TMP (1.2, 1.3, 2.2, 3.2, 3.3, 3.4, 6.21, 6.22, 6.40)</t>
    </r>
  </si>
  <si>
    <t xml:space="preserve">Launched 2019 - Rebranded. Many marketing and outreach efforts were suspended due to COVID. </t>
  </si>
  <si>
    <t>On-going funding small amount overall.</t>
  </si>
  <si>
    <r>
      <rPr>
        <sz val="9"/>
        <rFont val="Calibri"/>
        <family val="2"/>
      </rPr>
      <t>TARGETED SERVICE TO MEET SPECIAL NEEDS (INCLUING YOUTH) IN HIGH POVERTY RURAL AREAS OUTSIDE THE CITY OF HOOD RIVER</t>
    </r>
  </si>
  <si>
    <r>
      <rPr>
        <sz val="9"/>
        <rFont val="Calibri"/>
        <family val="2"/>
      </rPr>
      <t>New Service in Rural Areas–Focused service one day a week in high poverty areas of the County that are difficult to serve with existing services (e.g. east of Hwy 35; west of Dee Hwy; Community of Dee, Community of Cascade Locks); service like early morning, later evening before/after school activity bus from High School to Odell, Dee, Cascade Locks.  Once a month excursion trips to Portland for shopping, medical or appointments.  Saturday service from the Upper Valley Communities to the Farmers Market, etc.)</t>
    </r>
  </si>
  <si>
    <r>
      <rPr>
        <sz val="9"/>
        <rFont val="Calibri"/>
        <family val="2"/>
      </rPr>
      <t xml:space="preserve">Low-income: All the areas served would be in the rural part of the County on the high poverty list including the rural census defined places (CDP) of Odell, Dell &amp; Cascade Locks. Using the Remix Planning Program HRCTD believes that 5330 people (1966 households) will have access to these DAR services and the DAR services will provide access to 821 low income households (about 41% of total households in these areas) Youth Access:
</t>
    </r>
    <r>
      <rPr>
        <sz val="9"/>
        <rFont val="Calibri"/>
        <family val="2"/>
      </rPr>
      <t>We estimate 5080 student rides and between 10-20 students could be served over the two-year period.</t>
    </r>
  </si>
  <si>
    <r>
      <rPr>
        <sz val="9"/>
        <rFont val="Calibri"/>
        <family val="2"/>
      </rPr>
      <t>Identified need in the TMP (6.4).  Address the 1% for schools.</t>
    </r>
  </si>
  <si>
    <t xml:space="preserve">Worked with School District several support services launched 2019.  Set to launch Cascade Locks circulator 2020 delayed by COVID. Working on 4/21 start </t>
  </si>
  <si>
    <t>On-going funds for services begun.</t>
  </si>
  <si>
    <r>
      <rPr>
        <sz val="9"/>
        <rFont val="Calibri"/>
        <family val="2"/>
      </rPr>
      <t>Service Expansion – provides limited expansion to fixed-route services</t>
    </r>
  </si>
  <si>
    <r>
      <rPr>
        <sz val="9"/>
        <rFont val="Calibri"/>
        <family val="2"/>
      </rPr>
      <t>Using the Remix Planning Program HRCTD believes that 12500 people (4630 households) will access to these services and the services will provide access to 1712 low income households (about 37% of total households) Also provides transfers for education &amp; work opportunities in The Dalles &amp; Cascade Locks (also a high poverty area in Hood River County).</t>
    </r>
  </si>
  <si>
    <t>Increased evening service in 2019. Weekend service was  planned 2020, but delayed due to COVID.</t>
  </si>
  <si>
    <t>Combine costs with Hood River Route</t>
  </si>
  <si>
    <r>
      <rPr>
        <sz val="9"/>
        <rFont val="Calibri"/>
        <family val="2"/>
      </rPr>
      <t>(and as appropriate to ADA Complementary Paratransit) on Evening</t>
    </r>
  </si>
  <si>
    <r>
      <rPr>
        <sz val="9"/>
        <rFont val="Calibri"/>
        <family val="2"/>
      </rPr>
      <t>INCREASE SERVICE</t>
    </r>
  </si>
  <si>
    <r>
      <rPr>
        <sz val="9"/>
        <rFont val="Calibri"/>
        <family val="2"/>
      </rPr>
      <t>and weekends.  Types of initiatives that might be implemented with</t>
    </r>
  </si>
  <si>
    <r>
      <rPr>
        <sz val="9"/>
        <rFont val="Calibri"/>
        <family val="2"/>
      </rPr>
      <t>Identified as priority need in TMP (page</t>
    </r>
  </si>
  <si>
    <r>
      <rPr>
        <sz val="9"/>
        <rFont val="Calibri"/>
        <family val="2"/>
      </rPr>
      <t xml:space="preserve">ON EVENINGS OR
</t>
    </r>
    <r>
      <rPr>
        <sz val="9"/>
        <rFont val="Calibri"/>
        <family val="2"/>
      </rPr>
      <t>WEEKENDS</t>
    </r>
  </si>
  <si>
    <r>
      <rPr>
        <sz val="9"/>
        <rFont val="Calibri"/>
        <family val="2"/>
      </rPr>
      <t xml:space="preserve">these funds would include – limited expansion of fixed-route services
</t>
    </r>
    <r>
      <rPr>
        <sz val="9"/>
        <rFont val="Calibri"/>
        <family val="2"/>
      </rPr>
      <t>to 9pm on weeknights; limited expansion of fixed-route &amp; DAR services on Saturday; and, limited expansion of fixed-route services</t>
    </r>
  </si>
  <si>
    <r>
      <rPr>
        <sz val="9"/>
        <rFont val="Calibri"/>
        <family val="2"/>
      </rPr>
      <t xml:space="preserve">5.3) and serves as an important connection
</t>
    </r>
    <r>
      <rPr>
        <sz val="9"/>
        <rFont val="Calibri"/>
        <family val="2"/>
      </rPr>
      <t>to CGE the regional transit option.</t>
    </r>
  </si>
  <si>
    <r>
      <rPr>
        <sz val="9"/>
        <rFont val="Calibri"/>
        <family val="2"/>
      </rPr>
      <t>on Sunday.</t>
    </r>
  </si>
  <si>
    <r>
      <rPr>
        <sz val="9"/>
        <rFont val="Calibri"/>
        <family val="2"/>
      </rPr>
      <t>LOW-INCOME FARE PROGRAM</t>
    </r>
  </si>
  <si>
    <r>
      <rPr>
        <sz val="9"/>
        <rFont val="Calibri"/>
        <family val="2"/>
      </rPr>
      <t>Offers subsidized transit fares to low-income individual participating with social service agencies, school districts or other organizations dealing with poverty in the Gorge to ensure their access to transit services in Hood River County.</t>
    </r>
  </si>
  <si>
    <r>
      <rPr>
        <sz val="9"/>
        <rFont val="Calibri"/>
        <family val="2"/>
      </rPr>
      <t>Using the Census data – of the 22,346 people (8213 households) in Hood River 6,995 people or 2571 households (or 31% of all households) will have access to this low-income fare program.</t>
    </r>
  </si>
  <si>
    <r>
      <rPr>
        <sz val="9"/>
        <rFont val="Calibri"/>
        <family val="2"/>
      </rPr>
      <t xml:space="preserve">Identified as a need in the TMP (6.4).
</t>
    </r>
    <r>
      <rPr>
        <sz val="9"/>
        <rFont val="Calibri"/>
        <family val="2"/>
      </rPr>
      <t>Addresses the 1% of schools.</t>
    </r>
  </si>
  <si>
    <t>Integrated Fare Program with GOrge Pass</t>
  </si>
  <si>
    <t>Continue Funding for Low-Income in Hood River County</t>
  </si>
  <si>
    <r>
      <rPr>
        <sz val="9"/>
        <rFont val="Calibri"/>
        <family val="2"/>
      </rPr>
      <t>CAPITAL REPLACEMENT &amp; EXPANSION PROGRAM</t>
    </r>
  </si>
  <si>
    <r>
      <rPr>
        <sz val="9"/>
        <rFont val="Calibri"/>
        <family val="2"/>
      </rPr>
      <t>Supports Maintenance &amp; Expansion of Service – HRCTD requires on- going investment in vehicles to maintain and expand services.  Types of capital investments that might be made with these funds would include capital match requirements for replacement or expansion vehicle purchase, or outright vehicle purchase.</t>
    </r>
  </si>
  <si>
    <r>
      <rPr>
        <sz val="9"/>
        <rFont val="Calibri"/>
        <family val="2"/>
      </rPr>
      <t xml:space="preserve">Capital Replacement or Expansion Vehicles Using the Remix Planning Program HRCTD believes that 12500 people (4630 households) have access to fixed or dial-a-ride transit services.
</t>
    </r>
    <r>
      <rPr>
        <sz val="9"/>
        <rFont val="Calibri"/>
        <family val="2"/>
      </rPr>
      <t>Per HRCTD vehicle assignment policy - our capital replacement or expansion vehicles are assigned to routes such that the average age of the fleet serving each route does not exceed the average age for the entire fleet. Bus assignments are matched to the operating characteristics of the route or service.</t>
    </r>
  </si>
  <si>
    <r>
      <rPr>
        <sz val="9"/>
        <rFont val="Calibri"/>
        <family val="2"/>
      </rPr>
      <t>Capital needs outlined in TMP (6.21, 6.28)</t>
    </r>
  </si>
  <si>
    <t>Used as Match for various capital grants</t>
  </si>
  <si>
    <t xml:space="preserve">Continue existing funding </t>
  </si>
  <si>
    <t>TOTAL REMAINING</t>
  </si>
  <si>
    <t>POTENTIAL PROJECT LIST</t>
  </si>
  <si>
    <t>PROJECT NAME</t>
  </si>
  <si>
    <t>PROJECT DESCRIPTION</t>
  </si>
  <si>
    <t>PRIORITY CRITERIA</t>
  </si>
  <si>
    <t>PLAN PROJECT OR GOAL</t>
  </si>
  <si>
    <t>FY22</t>
  </si>
  <si>
    <t>FY23</t>
  </si>
  <si>
    <t>SERVICE &amp; OTHER ON-GOING FUNDING</t>
  </si>
  <si>
    <t xml:space="preserve">HOOD RIVER LOCAL FIXED-ROUTE  &amp; COMPLEMENTARY ADA SERVICE </t>
  </si>
  <si>
    <t xml:space="preserve">Continuation of local HR fixed-route bus that provides a 15 min frequency during peak &amp; 45 min off peak. Also includes weekend &amp; evening service.  Allows transfers to Upper Valley Route, The Dalles, Cascade Locks &amp; the Columbia Gorge Express.  </t>
  </si>
  <si>
    <t>Serves four high poverty neighborhoods in Hood River &amp; provides connection to city services for Hispanic &amp; high percentage low income communities in upper valley.    Also provides transfers for education &amp; work opportunities in The Dalles &amp; Cascade Locks.  This project includes a total of 22 hours of ADA &amp; fixed route service - 6 hours ADA funded by 5310 funds; 9 of Fixed-Route hours funded by STIF and another 7 hours funded through reallocation of existing services.</t>
  </si>
  <si>
    <t>Identified as priority need in TMP &amp; serves as connection to regional transit options.</t>
  </si>
  <si>
    <t>LOW-INCOME FARE PROGRAM</t>
  </si>
  <si>
    <t>Offers subsidized transit fares to low-income individual participating with social service agencies, school districts or other organizations dealing with poverty in the Gorge to ensure their access to transit services in Hood River County.</t>
  </si>
  <si>
    <t xml:space="preserve">Provides substantial fare reductions for and increase access to transit services for individuals identified as low-income in Hood River County.  </t>
  </si>
  <si>
    <t xml:space="preserve">Identified as a priority need in the TMP </t>
  </si>
  <si>
    <t>TARGETED SERVICE TO LOW-INCOME AND TRANSIT DEPENDENT POPULATIONS IN HIGH POVERTY AREAS IN RURAL AREAS OUTSIDE THE CITY OF HOOD RIVER</t>
  </si>
  <si>
    <t>Provide up to 8 hours per day of targeted transit service to meet the needs of low-income transit dependent populations that are not effectively served by - including but not limited to weekly shopping or medical shuttles in specific areas; after school activity shuttles in the communities of Dell, Cascade Locks, Parkdale or other unincorporated portions of the Hood River community that reside in High Poverty census tracts (e.g. east of Highway 35; or west of Dee highway).</t>
  </si>
  <si>
    <t xml:space="preserve">Increase services to rural areas or communities identified as high poverty within Hood River County </t>
  </si>
  <si>
    <t>Priority criteria for STIF funding &amp; priority criteria for TMP</t>
  </si>
  <si>
    <t>Subtotal</t>
  </si>
  <si>
    <t>OTHER PROJECTS</t>
  </si>
  <si>
    <t>OUTREACH TO VULNERABLE POPULATIONS</t>
  </si>
  <si>
    <t xml:space="preserve">Targeted marketing for low-income, minority, aging, and disabled communities. </t>
  </si>
  <si>
    <t xml:space="preserve">Provide targeted marketing to rural areas or communities identified as high poverty within Hood River County </t>
  </si>
  <si>
    <t>MAINTAIN EXISTING SERVICES</t>
  </si>
  <si>
    <t>Ensure any revenue losses due to COVID-19 are covered and District has the ability to match available grants</t>
  </si>
  <si>
    <t xml:space="preserve">Maintain services to rural areas or communities identified as high poverty within Hood River County </t>
  </si>
  <si>
    <t>CAPITAL REPLACEMENT &amp; EXPANSION PROGRAM</t>
  </si>
  <si>
    <t>Supports Maintenance &amp; Expansion of Service – HRCTD requires on- going investment in vehicles to maintain and expand services.  Types of capital investments that might be made with these funds would include capital match requirements for replacement or expansion vehicle purchase, or outright vehicle purchase.</t>
  </si>
  <si>
    <r>
      <rPr>
        <sz val="9"/>
        <rFont val="Calibri"/>
        <family val="2"/>
        <scheme val="minor"/>
      </rPr>
      <t>Capital Replacement or Expansion Vehicles Using the Remix Planning Program HRCTD believes that 12500 people (4630 households) have access to fixed or dial-a-ride transit services.
Per HRCTD vehicle assignment policy - our capital replacement or expansion vehicles are assigned to routes such that the average age of the fleet serving each route does not exceed the average age for the entire fleet. Bus assignments are matched to the operating characteristics of the route or service.</t>
    </r>
  </si>
  <si>
    <t>Capital needs outlined in TMP (6.21, 6.28)</t>
  </si>
  <si>
    <t>ADA ACCESS IMPROVEMENTS</t>
  </si>
  <si>
    <t>Works with City  to enhance wheelchair access and other ADA improvements near bus stops within  The City of Hood River, Cascade Locks and Hood River County</t>
  </si>
  <si>
    <t xml:space="preserve">Increase overall mobility access in rural areas or communities identified as high poverty within Hood River County </t>
  </si>
  <si>
    <t>Listed as a priority in the CTP &amp; TMP</t>
  </si>
  <si>
    <t>NEW AND IMPROVED DISPATCHING TECHNOLOGY</t>
  </si>
  <si>
    <t>Implement new Dispatching technology that allows for efficient routing of fixed routes and DAR. Include s realtime technology at bus stops and on demand scheduling.</t>
  </si>
  <si>
    <t xml:space="preserve">Improve efficiency of transit services in rural areas or communities identified as high poverty within Hood River County </t>
  </si>
  <si>
    <t>CAPITAL RESERVE FUND</t>
  </si>
  <si>
    <t>Funding for new capital building, vehicle replacement, or summer trolley service</t>
  </si>
  <si>
    <t xml:space="preserve">Improve services  to rural areas or communities identified as high poverty within Hood River County </t>
  </si>
  <si>
    <t>Any remaining funds be placed into this category</t>
  </si>
  <si>
    <t>Total</t>
  </si>
  <si>
    <t>Allocation Estimate</t>
  </si>
  <si>
    <t xml:space="preserve">Estimated Allocation </t>
  </si>
  <si>
    <t>FY21 Carryover</t>
  </si>
  <si>
    <t>Total Estimated Funds</t>
  </si>
  <si>
    <t>Ensure any revenue losses due to COVID-19 are covered and District has the ability to match available grants. Continuation of local HR fixed-route bus that provides a 15 min frequency during peak &amp; 45 min off peak. Also includes weekend &amp; evening service.  Allows transfers to Upper Valley Route, The Dalles, Cascade Locks &amp; the Columbia Gorge Express.  Ha the potential to serve 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</si>
</sst>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 #,##0.00"/>
    <numFmt numFmtId="165" formatCode="&quot;$&quot;#,##0.00"/>
  </numFmts>
  <fonts count="17" x14ac:knownFonts="1">
    <font>
      <sz val="11"/>
      <color theme="1"/>
      <name val="Calibri"/>
      <family val="2"/>
      <scheme val="minor"/>
    </font>
    <font>
      <sz val="11"/>
      <color theme="1"/>
      <name val="Calibri"/>
      <family val="2"/>
      <scheme val="minor"/>
    </font>
    <font>
      <sz val="11"/>
      <color theme="0"/>
      <name val="Calibri"/>
      <family val="2"/>
      <scheme val="minor"/>
    </font>
    <font>
      <sz val="9"/>
      <name val="Calibri"/>
      <family val="2"/>
    </font>
    <font>
      <sz val="9"/>
      <color rgb="FFFFFFFF"/>
      <name val="Calibri"/>
      <family val="2"/>
    </font>
    <font>
      <sz val="10"/>
      <color theme="0"/>
      <name val="Calibri"/>
      <family val="2"/>
      <scheme val="minor"/>
    </font>
    <font>
      <sz val="10"/>
      <color rgb="FFFFFFFF"/>
      <name val="Calibri"/>
      <family val="2"/>
    </font>
    <font>
      <sz val="11"/>
      <color rgb="FFFFFFFF"/>
      <name val="Calibri"/>
      <family val="2"/>
    </font>
    <font>
      <sz val="10"/>
      <color rgb="FF000000"/>
      <name val="Calibri"/>
      <family val="2"/>
      <scheme val="minor"/>
    </font>
    <font>
      <sz val="10"/>
      <color rgb="FF000000"/>
      <name val="Times New Roman"/>
      <family val="1"/>
    </font>
    <font>
      <sz val="10"/>
      <color rgb="FF000000"/>
      <name val="Calibri"/>
      <family val="2"/>
    </font>
    <font>
      <sz val="10"/>
      <name val="Calibri"/>
      <family val="2"/>
    </font>
    <font>
      <sz val="9"/>
      <color theme="0"/>
      <name val="Calibri"/>
      <family val="2"/>
      <scheme val="minor"/>
    </font>
    <font>
      <sz val="9"/>
      <color theme="1"/>
      <name val="Calibri"/>
      <family val="2"/>
      <scheme val="minor"/>
    </font>
    <font>
      <sz val="9"/>
      <name val="Calibri"/>
      <family val="2"/>
      <scheme val="minor"/>
    </font>
    <font>
      <sz val="14"/>
      <color theme="0"/>
      <name val="Calibri"/>
      <family val="2"/>
      <scheme val="minor"/>
    </font>
    <font>
      <b/>
      <sz val="9"/>
      <color theme="1"/>
      <name val="Calibri"/>
      <family val="2"/>
      <scheme val="minor"/>
    </font>
  </fonts>
  <fills count="16">
    <fill>
      <patternFill patternType="none"/>
    </fill>
    <fill>
      <patternFill patternType="gray125"/>
    </fill>
    <fill>
      <patternFill patternType="solid">
        <fgColor rgb="FF44536A"/>
        <bgColor indexed="64"/>
      </patternFill>
    </fill>
    <fill>
      <patternFill patternType="solid">
        <fgColor rgb="FF44536A"/>
      </patternFill>
    </fill>
    <fill>
      <patternFill patternType="solid">
        <fgColor rgb="FF8496AF"/>
      </patternFill>
    </fill>
    <fill>
      <patternFill patternType="solid">
        <fgColor rgb="FF2E75B5"/>
      </patternFill>
    </fill>
    <fill>
      <patternFill patternType="solid">
        <fgColor theme="0"/>
        <bgColor indexed="64"/>
      </patternFill>
    </fill>
    <fill>
      <patternFill patternType="solid">
        <fgColor theme="3"/>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0070C0"/>
        <bgColor indexed="64"/>
      </patternFill>
    </fill>
    <fill>
      <patternFill patternType="solid">
        <fgColor rgb="FFFFFF00"/>
        <bgColor indexed="64"/>
      </patternFill>
    </fill>
    <fill>
      <patternFill patternType="solid">
        <fgColor theme="5"/>
        <bgColor indexed="64"/>
      </patternFill>
    </fill>
  </fills>
  <borders count="1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136">
    <xf numFmtId="0" fontId="0" fillId="0" borderId="0" xfId="0"/>
    <xf numFmtId="0" fontId="0" fillId="3" borderId="4" xfId="0" applyFill="1" applyBorder="1" applyAlignment="1">
      <alignment horizontal="left" vertical="center" wrapText="1"/>
    </xf>
    <xf numFmtId="0" fontId="5" fillId="3" borderId="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5" fillId="3" borderId="0" xfId="0" applyFont="1" applyFill="1" applyAlignment="1">
      <alignment horizontal="center" vertical="center"/>
    </xf>
    <xf numFmtId="0" fontId="0" fillId="0" borderId="0" xfId="0" applyAlignment="1">
      <alignment horizontal="left" vertical="top"/>
    </xf>
    <xf numFmtId="0" fontId="3" fillId="4" borderId="4" xfId="0" applyFont="1" applyFill="1" applyBorder="1" applyAlignment="1">
      <alignment horizontal="center" vertical="top" wrapText="1"/>
    </xf>
    <xf numFmtId="0" fontId="0" fillId="3" borderId="4" xfId="0" applyFill="1" applyBorder="1" applyAlignment="1">
      <alignment horizontal="left" wrapText="1"/>
    </xf>
    <xf numFmtId="0" fontId="7" fillId="4"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8" fillId="0" borderId="0" xfId="0" applyFont="1" applyAlignment="1">
      <alignment horizontal="center" vertical="center" wrapText="1"/>
    </xf>
    <xf numFmtId="0" fontId="8" fillId="0" borderId="0" xfId="0" applyFont="1" applyAlignment="1">
      <alignment horizontal="left" vertical="top"/>
    </xf>
    <xf numFmtId="0" fontId="8" fillId="0" borderId="0" xfId="0" applyFont="1" applyAlignment="1">
      <alignment horizontal="center" vertical="center"/>
    </xf>
    <xf numFmtId="0" fontId="0" fillId="5" borderId="1" xfId="0" applyFill="1" applyBorder="1" applyAlignment="1">
      <alignment horizontal="left" wrapText="1"/>
    </xf>
    <xf numFmtId="0" fontId="0" fillId="3" borderId="0" xfId="0" applyFill="1" applyAlignment="1">
      <alignment horizontal="left" wrapText="1"/>
    </xf>
    <xf numFmtId="0" fontId="3" fillId="0" borderId="4" xfId="0" applyFont="1" applyBorder="1" applyAlignment="1">
      <alignment horizontal="left" vertical="center" wrapText="1" indent="1"/>
    </xf>
    <xf numFmtId="0" fontId="0" fillId="0" borderId="4" xfId="0" applyBorder="1" applyAlignment="1">
      <alignment horizontal="center" vertical="top" wrapText="1"/>
    </xf>
    <xf numFmtId="0" fontId="3" fillId="0" borderId="4" xfId="0" applyFont="1" applyBorder="1" applyAlignment="1">
      <alignment horizontal="center" vertical="top" wrapText="1"/>
    </xf>
    <xf numFmtId="0" fontId="0" fillId="3" borderId="4" xfId="0" applyFill="1" applyBorder="1" applyAlignment="1">
      <alignment horizontal="left" vertical="top" wrapText="1"/>
    </xf>
    <xf numFmtId="44" fontId="10" fillId="6" borderId="4" xfId="1" applyFont="1" applyFill="1" applyBorder="1" applyAlignment="1">
      <alignment horizontal="center" vertical="center" shrinkToFit="1"/>
    </xf>
    <xf numFmtId="1" fontId="4" fillId="3" borderId="5" xfId="0" applyNumberFormat="1" applyFont="1" applyFill="1" applyBorder="1" applyAlignment="1">
      <alignment horizontal="center" vertical="center" shrinkToFit="1"/>
    </xf>
    <xf numFmtId="164" fontId="8" fillId="0" borderId="0" xfId="0" applyNumberFormat="1" applyFont="1" applyAlignment="1">
      <alignment horizontal="center" vertical="center" wrapText="1"/>
    </xf>
    <xf numFmtId="44" fontId="8" fillId="0" borderId="0" xfId="1" applyFont="1" applyFill="1" applyBorder="1" applyAlignment="1">
      <alignment horizontal="center" vertical="center"/>
    </xf>
    <xf numFmtId="0" fontId="3" fillId="0" borderId="4" xfId="0" applyFont="1" applyBorder="1" applyAlignment="1">
      <alignment horizontal="left" vertical="center" wrapText="1"/>
    </xf>
    <xf numFmtId="44" fontId="11" fillId="6" borderId="6" xfId="1" applyFont="1" applyFill="1" applyBorder="1" applyAlignment="1">
      <alignment horizontal="center" vertical="center" shrinkToFit="1"/>
    </xf>
    <xf numFmtId="0" fontId="0" fillId="6" borderId="7" xfId="0" applyFill="1" applyBorder="1" applyAlignment="1">
      <alignment horizontal="left" wrapText="1"/>
    </xf>
    <xf numFmtId="0" fontId="0" fillId="3" borderId="5" xfId="0" applyFill="1" applyBorder="1" applyAlignment="1">
      <alignment horizontal="left" wrapText="1"/>
    </xf>
    <xf numFmtId="44" fontId="11" fillId="6" borderId="8" xfId="1" applyFont="1" applyFill="1" applyBorder="1" applyAlignment="1">
      <alignment horizontal="center" vertical="center" shrinkToFit="1"/>
    </xf>
    <xf numFmtId="0" fontId="0" fillId="0" borderId="6" xfId="0" applyBorder="1" applyAlignment="1">
      <alignment horizontal="left" wrapText="1"/>
    </xf>
    <xf numFmtId="0" fontId="3" fillId="0" borderId="6" xfId="0" applyFont="1" applyBorder="1" applyAlignment="1">
      <alignment horizontal="center" vertical="top" wrapText="1"/>
    </xf>
    <xf numFmtId="0" fontId="0" fillId="0" borderId="7" xfId="0" applyBorder="1" applyAlignment="1">
      <alignment horizontal="left" wrapText="1"/>
    </xf>
    <xf numFmtId="0" fontId="3" fillId="0" borderId="7" xfId="0" applyFont="1" applyBorder="1" applyAlignment="1">
      <alignment horizontal="center" vertical="top" wrapText="1"/>
    </xf>
    <xf numFmtId="0" fontId="0" fillId="0" borderId="7" xfId="0" applyBorder="1" applyAlignment="1">
      <alignment horizontal="center" vertical="top" wrapText="1"/>
    </xf>
    <xf numFmtId="0" fontId="0" fillId="0" borderId="7" xfId="0" applyBorder="1" applyAlignment="1">
      <alignment horizontal="left" vertical="top" wrapText="1"/>
    </xf>
    <xf numFmtId="0" fontId="0" fillId="0" borderId="8" xfId="0" applyBorder="1" applyAlignment="1">
      <alignment horizontal="left" vertical="center" wrapText="1"/>
    </xf>
    <xf numFmtId="0" fontId="3" fillId="0" borderId="8" xfId="0" applyFont="1" applyBorder="1" applyAlignment="1">
      <alignment horizontal="center" vertical="top" wrapText="1"/>
    </xf>
    <xf numFmtId="0" fontId="0" fillId="3" borderId="5" xfId="0" applyFill="1" applyBorder="1" applyAlignment="1">
      <alignment horizontal="left" vertical="center" wrapText="1"/>
    </xf>
    <xf numFmtId="0" fontId="3" fillId="0" borderId="4" xfId="0" applyFont="1" applyBorder="1" applyAlignment="1">
      <alignment horizontal="left" vertical="top" wrapText="1" indent="1"/>
    </xf>
    <xf numFmtId="44" fontId="8" fillId="0" borderId="0" xfId="1" applyFont="1" applyFill="1" applyBorder="1" applyAlignment="1">
      <alignment horizontal="center" vertical="center" wrapText="1"/>
    </xf>
    <xf numFmtId="0" fontId="3" fillId="0" borderId="4" xfId="0" applyFont="1" applyBorder="1" applyAlignment="1">
      <alignment horizontal="center" vertical="center" wrapText="1"/>
    </xf>
    <xf numFmtId="44" fontId="8" fillId="6" borderId="4" xfId="1" applyFont="1" applyFill="1" applyBorder="1" applyAlignment="1">
      <alignment horizontal="left" vertical="center" wrapText="1"/>
    </xf>
    <xf numFmtId="0" fontId="5" fillId="2" borderId="0" xfId="0" applyFont="1" applyFill="1" applyAlignment="1">
      <alignment horizontal="center" vertical="center" wrapText="1"/>
    </xf>
    <xf numFmtId="44" fontId="5" fillId="2" borderId="0" xfId="0" applyNumberFormat="1" applyFont="1" applyFill="1" applyAlignment="1">
      <alignment vertical="center" wrapText="1"/>
    </xf>
    <xf numFmtId="0" fontId="5" fillId="2" borderId="0" xfId="0" applyFont="1" applyFill="1" applyAlignment="1">
      <alignment vertical="center" wrapText="1"/>
    </xf>
    <xf numFmtId="0" fontId="9" fillId="0" borderId="0" xfId="0" applyFont="1" applyAlignment="1">
      <alignment horizontal="left" vertical="top"/>
    </xf>
    <xf numFmtId="44" fontId="8" fillId="0" borderId="0" xfId="0" applyNumberFormat="1" applyFont="1" applyAlignment="1">
      <alignment horizontal="center" vertical="center" wrapText="1"/>
    </xf>
    <xf numFmtId="0" fontId="13" fillId="0" borderId="9" xfId="0" applyFont="1" applyBorder="1" applyAlignment="1">
      <alignment horizontal="center" vertical="center"/>
    </xf>
    <xf numFmtId="0" fontId="13" fillId="0" borderId="0" xfId="0" applyFont="1" applyAlignment="1">
      <alignment vertical="center"/>
    </xf>
    <xf numFmtId="0" fontId="12" fillId="8" borderId="9" xfId="0" applyFont="1" applyFill="1" applyBorder="1" applyAlignment="1">
      <alignment horizontal="center"/>
    </xf>
    <xf numFmtId="0" fontId="12" fillId="8" borderId="9" xfId="0" applyFont="1" applyFill="1" applyBorder="1" applyAlignment="1">
      <alignment horizontal="center" wrapText="1"/>
    </xf>
    <xf numFmtId="0" fontId="12" fillId="8" borderId="9" xfId="0" applyFont="1" applyFill="1" applyBorder="1" applyAlignment="1">
      <alignment horizontal="center" vertical="center" wrapText="1"/>
    </xf>
    <xf numFmtId="0" fontId="0" fillId="0" borderId="9" xfId="0" applyBorder="1" applyAlignment="1">
      <alignment horizontal="center" vertical="center"/>
    </xf>
    <xf numFmtId="0" fontId="2" fillId="8" borderId="9" xfId="0" applyFont="1" applyFill="1" applyBorder="1" applyAlignment="1">
      <alignment horizontal="center" vertical="center"/>
    </xf>
    <xf numFmtId="0" fontId="13" fillId="0" borderId="0" xfId="0" applyFont="1"/>
    <xf numFmtId="0" fontId="2" fillId="10" borderId="9" xfId="0" applyFont="1" applyFill="1" applyBorder="1" applyAlignment="1">
      <alignment horizontal="center" vertical="center"/>
    </xf>
    <xf numFmtId="0" fontId="2" fillId="9" borderId="0" xfId="0" applyFont="1" applyFill="1" applyAlignment="1">
      <alignment horizontal="center" vertical="center"/>
    </xf>
    <xf numFmtId="0" fontId="12" fillId="0" borderId="0" xfId="0" applyFont="1" applyAlignment="1">
      <alignment vertical="center"/>
    </xf>
    <xf numFmtId="0" fontId="13" fillId="0" borderId="9" xfId="0" applyFont="1" applyBorder="1" applyAlignment="1">
      <alignment horizontal="center" vertical="center" wrapText="1"/>
    </xf>
    <xf numFmtId="0" fontId="13" fillId="11" borderId="9" xfId="0" applyFont="1" applyFill="1" applyBorder="1" applyAlignment="1">
      <alignment horizontal="center" vertical="center"/>
    </xf>
    <xf numFmtId="44" fontId="13" fillId="12" borderId="9" xfId="1" applyFont="1" applyFill="1" applyBorder="1" applyAlignment="1">
      <alignment horizontal="center" vertical="center"/>
    </xf>
    <xf numFmtId="9" fontId="13" fillId="0" borderId="0" xfId="0" applyNumberFormat="1" applyFont="1"/>
    <xf numFmtId="44" fontId="14" fillId="12" borderId="0" xfId="0" applyNumberFormat="1" applyFont="1" applyFill="1" applyAlignment="1">
      <alignment horizontal="center" vertical="center"/>
    </xf>
    <xf numFmtId="44" fontId="14" fillId="12" borderId="9" xfId="0" applyNumberFormat="1" applyFont="1" applyFill="1" applyBorder="1" applyAlignment="1">
      <alignment horizontal="center" vertical="center"/>
    </xf>
    <xf numFmtId="44" fontId="14" fillId="12" borderId="9" xfId="1" applyFont="1" applyFill="1" applyBorder="1" applyAlignment="1">
      <alignment horizontal="center" vertical="center"/>
    </xf>
    <xf numFmtId="0" fontId="0" fillId="0" borderId="15" xfId="0" applyBorder="1" applyAlignment="1">
      <alignment horizontal="center" vertical="center"/>
    </xf>
    <xf numFmtId="0" fontId="13" fillId="0" borderId="16" xfId="0" applyFont="1" applyBorder="1" applyAlignment="1">
      <alignment horizontal="center" vertical="center" wrapText="1"/>
    </xf>
    <xf numFmtId="0" fontId="13" fillId="0" borderId="9" xfId="0" applyFont="1" applyBorder="1" applyAlignment="1">
      <alignment horizontal="center"/>
    </xf>
    <xf numFmtId="44" fontId="13" fillId="0" borderId="9" xfId="1" applyFont="1" applyBorder="1" applyAlignment="1">
      <alignment horizontal="center"/>
    </xf>
    <xf numFmtId="0" fontId="14" fillId="0" borderId="9" xfId="0" applyFont="1" applyBorder="1" applyAlignment="1">
      <alignment horizontal="center" vertical="center" wrapText="1"/>
    </xf>
    <xf numFmtId="0" fontId="14" fillId="0" borderId="9" xfId="0" applyFont="1" applyBorder="1" applyAlignment="1">
      <alignment horizontal="center" vertical="top" wrapText="1"/>
    </xf>
    <xf numFmtId="0" fontId="13" fillId="0" borderId="9" xfId="0" applyFont="1" applyBorder="1" applyAlignment="1">
      <alignment horizontal="center" vertical="top" wrapText="1"/>
    </xf>
    <xf numFmtId="0" fontId="14" fillId="10" borderId="9" xfId="0" applyFont="1" applyFill="1" applyBorder="1" applyAlignment="1">
      <alignment horizontal="center" vertical="center" wrapText="1"/>
    </xf>
    <xf numFmtId="0" fontId="14" fillId="10" borderId="9" xfId="0" applyFont="1" applyFill="1" applyBorder="1" applyAlignment="1">
      <alignment horizontal="center" vertical="top" wrapText="1"/>
    </xf>
    <xf numFmtId="0" fontId="13" fillId="10" borderId="9" xfId="0" applyFont="1" applyFill="1" applyBorder="1" applyAlignment="1">
      <alignment horizontal="center" vertical="top" wrapText="1"/>
    </xf>
    <xf numFmtId="0" fontId="13" fillId="10" borderId="9" xfId="0" applyFont="1" applyFill="1" applyBorder="1" applyAlignment="1">
      <alignment horizontal="center"/>
    </xf>
    <xf numFmtId="0" fontId="13" fillId="14" borderId="9" xfId="0" applyFont="1" applyFill="1" applyBorder="1" applyAlignment="1">
      <alignment horizontal="center"/>
    </xf>
    <xf numFmtId="44" fontId="13" fillId="14" borderId="9" xfId="1" applyFont="1" applyFill="1" applyBorder="1" applyAlignment="1">
      <alignment horizontal="center"/>
    </xf>
    <xf numFmtId="0" fontId="13" fillId="0" borderId="0" xfId="0" applyFont="1" applyAlignment="1">
      <alignment horizontal="center"/>
    </xf>
    <xf numFmtId="0" fontId="13" fillId="0" borderId="0" xfId="0" applyFont="1" applyAlignment="1">
      <alignment vertical="center" wrapText="1"/>
    </xf>
    <xf numFmtId="0" fontId="13" fillId="0" borderId="0" xfId="0" applyFont="1" applyAlignment="1">
      <alignment wrapText="1"/>
    </xf>
    <xf numFmtId="0" fontId="13" fillId="13" borderId="0" xfId="0" applyFont="1" applyFill="1" applyAlignment="1">
      <alignment horizontal="center"/>
    </xf>
    <xf numFmtId="44" fontId="2" fillId="13" borderId="0" xfId="0" applyNumberFormat="1" applyFont="1" applyFill="1" applyAlignment="1">
      <alignment horizontal="center" vertical="center"/>
    </xf>
    <xf numFmtId="0" fontId="16" fillId="6" borderId="9" xfId="0" applyFont="1" applyFill="1" applyBorder="1"/>
    <xf numFmtId="0" fontId="0" fillId="3" borderId="6" xfId="0" applyFill="1" applyBorder="1" applyAlignment="1">
      <alignment horizontal="left" vertical="top" wrapText="1"/>
    </xf>
    <xf numFmtId="0" fontId="0" fillId="3" borderId="7" xfId="0" applyFill="1" applyBorder="1" applyAlignment="1">
      <alignment horizontal="left" vertical="top" wrapText="1"/>
    </xf>
    <xf numFmtId="0" fontId="0" fillId="3" borderId="8" xfId="0" applyFill="1" applyBorder="1" applyAlignment="1">
      <alignment horizontal="left" vertical="top" wrapText="1"/>
    </xf>
    <xf numFmtId="0" fontId="3" fillId="3" borderId="0" xfId="0" applyFont="1" applyFill="1" applyAlignment="1">
      <alignment horizontal="left" vertical="top" wrapText="1" indent="106"/>
    </xf>
    <xf numFmtId="0" fontId="8" fillId="0" borderId="0" xfId="0" applyFont="1" applyAlignment="1">
      <alignment horizontal="center" vertical="center" wrapText="1"/>
    </xf>
    <xf numFmtId="44" fontId="8" fillId="0" borderId="0" xfId="1" applyFont="1" applyFill="1" applyBorder="1" applyAlignment="1">
      <alignment horizontal="center" vertical="center"/>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0" fillId="3" borderId="6" xfId="0" applyFill="1" applyBorder="1" applyAlignment="1">
      <alignment horizontal="left" vertical="center" wrapText="1"/>
    </xf>
    <xf numFmtId="0" fontId="0" fillId="3" borderId="8" xfId="0" applyFill="1" applyBorder="1" applyAlignment="1">
      <alignment horizontal="left" vertical="center" wrapText="1"/>
    </xf>
    <xf numFmtId="44" fontId="8" fillId="6" borderId="6" xfId="1" applyFont="1" applyFill="1" applyBorder="1" applyAlignment="1">
      <alignment horizontal="center" vertical="center" wrapText="1"/>
    </xf>
    <xf numFmtId="44" fontId="8" fillId="6" borderId="7" xfId="1" applyFont="1" applyFill="1" applyBorder="1" applyAlignment="1">
      <alignment horizontal="center" vertical="center" wrapText="1"/>
    </xf>
    <xf numFmtId="44" fontId="8" fillId="6" borderId="8" xfId="1" applyFont="1" applyFill="1" applyBorder="1" applyAlignment="1">
      <alignment horizontal="center" vertical="center" wrapText="1"/>
    </xf>
    <xf numFmtId="0" fontId="0" fillId="3" borderId="5" xfId="0"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5" borderId="1" xfId="0" applyFont="1" applyFill="1" applyBorder="1" applyAlignment="1">
      <alignment horizontal="center" vertical="top" wrapText="1"/>
    </xf>
    <xf numFmtId="0" fontId="3" fillId="5" borderId="2" xfId="0" applyFont="1" applyFill="1" applyBorder="1" applyAlignment="1">
      <alignment horizontal="center" vertical="top" wrapText="1"/>
    </xf>
    <xf numFmtId="0" fontId="3" fillId="5" borderId="3" xfId="0" applyFont="1" applyFill="1" applyBorder="1" applyAlignment="1">
      <alignment horizontal="center" vertical="top" wrapText="1"/>
    </xf>
    <xf numFmtId="0" fontId="3" fillId="0" borderId="6" xfId="0" applyFont="1" applyBorder="1" applyAlignment="1">
      <alignment horizontal="left" vertical="top" wrapText="1"/>
    </xf>
    <xf numFmtId="0" fontId="3" fillId="0" borderId="8" xfId="0" applyFont="1" applyBorder="1" applyAlignment="1">
      <alignment horizontal="left" vertical="top" wrapText="1"/>
    </xf>
    <xf numFmtId="0" fontId="0" fillId="0" borderId="6" xfId="0" applyBorder="1" applyAlignment="1">
      <alignment horizontal="center" vertical="top" wrapText="1"/>
    </xf>
    <xf numFmtId="0" fontId="0" fillId="0" borderId="8" xfId="0" applyBorder="1" applyAlignment="1">
      <alignment horizontal="center" vertical="top" wrapText="1"/>
    </xf>
    <xf numFmtId="0" fontId="3" fillId="0" borderId="6" xfId="0" applyFont="1" applyBorder="1" applyAlignment="1">
      <alignment horizontal="left" vertical="center" wrapText="1" indent="1"/>
    </xf>
    <xf numFmtId="0" fontId="3" fillId="0" borderId="8" xfId="0" applyFont="1" applyBorder="1" applyAlignment="1">
      <alignment horizontal="left" vertical="center" wrapText="1" inden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4" fillId="14" borderId="13" xfId="0" applyFont="1" applyFill="1" applyBorder="1" applyAlignment="1">
      <alignment horizontal="center" vertical="center" wrapText="1"/>
    </xf>
    <xf numFmtId="0" fontId="15" fillId="13" borderId="0" xfId="0" applyFont="1" applyFill="1" applyAlignment="1">
      <alignment horizontal="center" vertical="center"/>
    </xf>
    <xf numFmtId="0" fontId="12" fillId="7" borderId="9" xfId="0" applyFont="1" applyFill="1" applyBorder="1" applyAlignment="1">
      <alignment horizontal="center" vertical="center"/>
    </xf>
    <xf numFmtId="0" fontId="12" fillId="7" borderId="10" xfId="0" applyFont="1" applyFill="1" applyBorder="1" applyAlignment="1">
      <alignment horizontal="center" vertical="center"/>
    </xf>
    <xf numFmtId="0" fontId="12" fillId="7" borderId="0" xfId="0" applyFont="1" applyFill="1" applyAlignment="1">
      <alignment horizontal="center" vertical="center"/>
    </xf>
    <xf numFmtId="0" fontId="12" fillId="9" borderId="11" xfId="0" applyFont="1" applyFill="1" applyBorder="1" applyAlignment="1">
      <alignment horizontal="center" vertical="center"/>
    </xf>
    <xf numFmtId="0" fontId="12" fillId="9" borderId="12" xfId="0" applyFont="1" applyFill="1" applyBorder="1" applyAlignment="1">
      <alignment horizontal="center" vertical="center"/>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2" fillId="13" borderId="14" xfId="0" applyFont="1" applyFill="1" applyBorder="1" applyAlignment="1">
      <alignment horizontal="center" vertical="center" wrapText="1"/>
    </xf>
    <xf numFmtId="0" fontId="12" fillId="13" borderId="0" xfId="0" applyFont="1" applyFill="1" applyAlignment="1">
      <alignment horizontal="center" vertical="center" wrapText="1"/>
    </xf>
    <xf numFmtId="44" fontId="13" fillId="10" borderId="11" xfId="1" applyFont="1" applyFill="1" applyBorder="1" applyAlignment="1">
      <alignment horizontal="center"/>
    </xf>
    <xf numFmtId="44" fontId="13" fillId="10" borderId="13" xfId="1" applyFont="1" applyFill="1" applyBorder="1" applyAlignment="1">
      <alignment horizontal="center"/>
    </xf>
    <xf numFmtId="9" fontId="13" fillId="6" borderId="9" xfId="0" applyNumberFormat="1" applyFont="1" applyFill="1" applyBorder="1" applyAlignment="1">
      <alignment horizontal="center" wrapText="1"/>
    </xf>
    <xf numFmtId="165" fontId="13" fillId="6" borderId="9" xfId="1" applyNumberFormat="1" applyFont="1" applyFill="1" applyBorder="1" applyAlignment="1">
      <alignment horizontal="center" wrapText="1"/>
    </xf>
    <xf numFmtId="0" fontId="14" fillId="15" borderId="9" xfId="0" applyFont="1" applyFill="1" applyBorder="1" applyAlignment="1">
      <alignment horizontal="center" vertical="center" wrapText="1"/>
    </xf>
    <xf numFmtId="0" fontId="14" fillId="15" borderId="9" xfId="0" applyFont="1" applyFill="1" applyBorder="1" applyAlignment="1">
      <alignment horizontal="center" vertical="top" wrapText="1"/>
    </xf>
    <xf numFmtId="0" fontId="13" fillId="15" borderId="9" xfId="0" applyFont="1" applyFill="1" applyBorder="1" applyAlignment="1">
      <alignment horizontal="center" vertical="top" wrapText="1"/>
    </xf>
    <xf numFmtId="0" fontId="13" fillId="15" borderId="9" xfId="0" applyFont="1" applyFill="1" applyBorder="1" applyAlignment="1">
      <alignment horizontal="center"/>
    </xf>
    <xf numFmtId="44" fontId="13" fillId="15" borderId="9" xfId="1"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2E2C3-AD0A-415D-AAB4-7028FEE3323C}">
  <dimension ref="A1:J35"/>
  <sheetViews>
    <sheetView workbookViewId="0">
      <selection activeCell="C8" sqref="C8:C12"/>
    </sheetView>
  </sheetViews>
  <sheetFormatPr defaultColWidth="8.7265625" defaultRowHeight="14.5" x14ac:dyDescent="0.35"/>
  <cols>
    <col min="1" max="1" width="18.81640625" style="5" customWidth="1"/>
    <col min="2" max="2" width="56.1796875" style="5" customWidth="1"/>
    <col min="3" max="3" width="52.81640625" style="5" customWidth="1"/>
    <col min="4" max="4" width="35.81640625" style="5" customWidth="1"/>
    <col min="5" max="5" width="4.26953125" style="5" customWidth="1"/>
    <col min="6" max="6" width="17" style="5" customWidth="1"/>
    <col min="7" max="7" width="11.54296875" style="5" customWidth="1"/>
    <col min="8" max="8" width="23" style="10" customWidth="1"/>
    <col min="9" max="9" width="26.54296875" style="11" customWidth="1"/>
    <col min="10" max="10" width="23.81640625" style="12" customWidth="1"/>
    <col min="11" max="16384" width="8.7265625" style="5"/>
  </cols>
  <sheetData>
    <row r="1" spans="1:10" ht="26" x14ac:dyDescent="0.35">
      <c r="A1" s="98" t="s">
        <v>0</v>
      </c>
      <c r="B1" s="99"/>
      <c r="C1" s="99"/>
      <c r="D1" s="100"/>
      <c r="E1" s="1"/>
      <c r="F1" s="2"/>
      <c r="G1" s="3" t="s">
        <v>1</v>
      </c>
      <c r="H1" s="2" t="s">
        <v>2</v>
      </c>
      <c r="I1" s="2" t="s">
        <v>3</v>
      </c>
      <c r="J1" s="4" t="s">
        <v>4</v>
      </c>
    </row>
    <row r="2" spans="1:10" x14ac:dyDescent="0.35">
      <c r="A2" s="6" t="s">
        <v>5</v>
      </c>
      <c r="B2" s="6" t="s">
        <v>6</v>
      </c>
      <c r="C2" s="6" t="s">
        <v>7</v>
      </c>
      <c r="D2" s="6" t="s">
        <v>8</v>
      </c>
      <c r="E2" s="7"/>
      <c r="F2" s="8" t="s">
        <v>9</v>
      </c>
      <c r="G2" s="9" t="s">
        <v>10</v>
      </c>
    </row>
    <row r="3" spans="1:10" x14ac:dyDescent="0.35">
      <c r="A3" s="101" t="s">
        <v>11</v>
      </c>
      <c r="B3" s="102"/>
      <c r="C3" s="102"/>
      <c r="D3" s="103"/>
      <c r="E3" s="7"/>
      <c r="F3" s="13"/>
      <c r="G3" s="14"/>
    </row>
    <row r="4" spans="1:10" ht="104.5" customHeight="1" x14ac:dyDescent="0.35">
      <c r="A4" s="15" t="s">
        <v>12</v>
      </c>
      <c r="B4" s="16" t="s">
        <v>13</v>
      </c>
      <c r="C4" s="17" t="s">
        <v>14</v>
      </c>
      <c r="D4" s="17" t="s">
        <v>15</v>
      </c>
      <c r="E4" s="18"/>
      <c r="F4" s="19">
        <v>521208</v>
      </c>
      <c r="G4" s="20">
        <v>1</v>
      </c>
      <c r="H4" s="21" t="s">
        <v>16</v>
      </c>
      <c r="I4" s="22">
        <v>0</v>
      </c>
      <c r="J4" s="10" t="s">
        <v>17</v>
      </c>
    </row>
    <row r="5" spans="1:10" ht="110.15" customHeight="1" x14ac:dyDescent="0.35">
      <c r="A5" s="23" t="s">
        <v>18</v>
      </c>
      <c r="B5" s="16" t="s">
        <v>19</v>
      </c>
      <c r="C5" s="17" t="s">
        <v>20</v>
      </c>
      <c r="D5" s="15" t="s">
        <v>21</v>
      </c>
      <c r="E5" s="18"/>
      <c r="F5" s="24">
        <v>200000</v>
      </c>
      <c r="G5" s="20">
        <v>2</v>
      </c>
      <c r="H5" s="21" t="s">
        <v>22</v>
      </c>
      <c r="I5" s="22">
        <v>34014</v>
      </c>
      <c r="J5" s="10" t="s">
        <v>23</v>
      </c>
    </row>
    <row r="6" spans="1:10" x14ac:dyDescent="0.35">
      <c r="A6" s="89" t="s">
        <v>24</v>
      </c>
      <c r="B6" s="104" t="s">
        <v>25</v>
      </c>
      <c r="C6" s="106" t="s">
        <v>26</v>
      </c>
      <c r="D6" s="108" t="s">
        <v>27</v>
      </c>
      <c r="E6" s="7"/>
      <c r="F6" s="25"/>
      <c r="G6" s="26"/>
      <c r="H6" s="87" t="s">
        <v>28</v>
      </c>
      <c r="I6" s="88">
        <v>175315</v>
      </c>
      <c r="J6" s="87" t="s">
        <v>29</v>
      </c>
    </row>
    <row r="7" spans="1:10" ht="87.65" customHeight="1" x14ac:dyDescent="0.35">
      <c r="A7" s="91"/>
      <c r="B7" s="105"/>
      <c r="C7" s="107"/>
      <c r="D7" s="109"/>
      <c r="E7" s="18"/>
      <c r="F7" s="27">
        <v>252000</v>
      </c>
      <c r="G7" s="20">
        <v>3</v>
      </c>
      <c r="H7" s="87"/>
      <c r="I7" s="88"/>
      <c r="J7" s="87"/>
    </row>
    <row r="8" spans="1:10" x14ac:dyDescent="0.35">
      <c r="A8" s="28"/>
      <c r="B8" s="29" t="s">
        <v>30</v>
      </c>
      <c r="C8" s="89" t="s">
        <v>31</v>
      </c>
      <c r="D8" s="28"/>
      <c r="E8" s="92"/>
      <c r="F8" s="94">
        <v>210000</v>
      </c>
      <c r="G8" s="97"/>
      <c r="H8" s="87" t="s">
        <v>32</v>
      </c>
      <c r="I8" s="88">
        <v>120853</v>
      </c>
      <c r="J8" s="87" t="s">
        <v>33</v>
      </c>
    </row>
    <row r="9" spans="1:10" x14ac:dyDescent="0.35">
      <c r="A9" s="30"/>
      <c r="B9" s="31" t="s">
        <v>34</v>
      </c>
      <c r="C9" s="90"/>
      <c r="D9" s="30"/>
      <c r="E9" s="93"/>
      <c r="F9" s="95"/>
      <c r="G9" s="97"/>
      <c r="H9" s="87"/>
      <c r="I9" s="88"/>
      <c r="J9" s="87"/>
    </row>
    <row r="10" spans="1:10" x14ac:dyDescent="0.35">
      <c r="A10" s="31" t="s">
        <v>35</v>
      </c>
      <c r="B10" s="31" t="s">
        <v>36</v>
      </c>
      <c r="C10" s="90"/>
      <c r="D10" s="31" t="s">
        <v>37</v>
      </c>
      <c r="E10" s="83"/>
      <c r="F10" s="95"/>
      <c r="G10" s="26"/>
      <c r="H10" s="87"/>
      <c r="I10" s="88"/>
      <c r="J10" s="87"/>
    </row>
    <row r="11" spans="1:10" ht="36" x14ac:dyDescent="0.35">
      <c r="A11" s="32" t="s">
        <v>38</v>
      </c>
      <c r="B11" s="32" t="s">
        <v>39</v>
      </c>
      <c r="C11" s="90"/>
      <c r="D11" s="33" t="s">
        <v>40</v>
      </c>
      <c r="E11" s="84"/>
      <c r="F11" s="95"/>
      <c r="G11" s="20">
        <v>4</v>
      </c>
      <c r="H11" s="87"/>
      <c r="I11" s="88"/>
      <c r="J11" s="87"/>
    </row>
    <row r="12" spans="1:10" x14ac:dyDescent="0.35">
      <c r="A12" s="34"/>
      <c r="B12" s="35" t="s">
        <v>41</v>
      </c>
      <c r="C12" s="91"/>
      <c r="D12" s="34"/>
      <c r="E12" s="85"/>
      <c r="F12" s="96"/>
      <c r="G12" s="36"/>
      <c r="H12" s="87"/>
      <c r="I12" s="88"/>
      <c r="J12" s="87"/>
    </row>
    <row r="13" spans="1:10" ht="60" customHeight="1" x14ac:dyDescent="0.35">
      <c r="A13" s="37" t="s">
        <v>42</v>
      </c>
      <c r="B13" s="17" t="s">
        <v>43</v>
      </c>
      <c r="C13" s="17" t="s">
        <v>44</v>
      </c>
      <c r="D13" s="16" t="s">
        <v>45</v>
      </c>
      <c r="E13" s="18"/>
      <c r="F13" s="19">
        <v>50000</v>
      </c>
      <c r="G13" s="20">
        <v>5</v>
      </c>
      <c r="H13" s="10" t="s">
        <v>46</v>
      </c>
      <c r="I13" s="22">
        <v>0</v>
      </c>
      <c r="J13" s="38" t="s">
        <v>47</v>
      </c>
    </row>
    <row r="14" spans="1:10" ht="96" x14ac:dyDescent="0.35">
      <c r="A14" s="39" t="s">
        <v>48</v>
      </c>
      <c r="B14" s="17" t="s">
        <v>49</v>
      </c>
      <c r="C14" s="16" t="s">
        <v>50</v>
      </c>
      <c r="D14" s="39" t="s">
        <v>51</v>
      </c>
      <c r="E14" s="18"/>
      <c r="F14" s="40">
        <v>120000</v>
      </c>
      <c r="G14" s="20">
        <v>6</v>
      </c>
      <c r="H14" s="10" t="s">
        <v>52</v>
      </c>
      <c r="I14" s="22">
        <v>0</v>
      </c>
      <c r="J14" s="12" t="s">
        <v>53</v>
      </c>
    </row>
    <row r="15" spans="1:10" x14ac:dyDescent="0.35">
      <c r="A15" s="86"/>
      <c r="B15" s="86"/>
      <c r="C15" s="86"/>
      <c r="D15" s="86"/>
      <c r="E15" s="86"/>
      <c r="F15" s="86"/>
      <c r="G15" s="86"/>
      <c r="H15" s="41" t="s">
        <v>54</v>
      </c>
      <c r="I15" s="42">
        <f>SUM(I4:I14)</f>
        <v>330182</v>
      </c>
      <c r="J15" s="43"/>
    </row>
    <row r="29" spans="6:8" x14ac:dyDescent="0.35">
      <c r="F29" s="44"/>
      <c r="H29" s="38"/>
    </row>
    <row r="30" spans="6:8" x14ac:dyDescent="0.35">
      <c r="F30" s="44"/>
      <c r="H30" s="38"/>
    </row>
    <row r="31" spans="6:8" x14ac:dyDescent="0.35">
      <c r="F31" s="44"/>
      <c r="H31" s="38"/>
    </row>
    <row r="32" spans="6:8" x14ac:dyDescent="0.35">
      <c r="F32" s="44"/>
      <c r="H32" s="38"/>
    </row>
    <row r="33" spans="6:8" x14ac:dyDescent="0.35">
      <c r="F33" s="44"/>
      <c r="H33" s="38"/>
    </row>
    <row r="35" spans="6:8" x14ac:dyDescent="0.35">
      <c r="H35" s="45"/>
    </row>
  </sheetData>
  <mergeCells count="18">
    <mergeCell ref="A1:D1"/>
    <mergeCell ref="A3:D3"/>
    <mergeCell ref="A6:A7"/>
    <mergeCell ref="B6:B7"/>
    <mergeCell ref="C6:C7"/>
    <mergeCell ref="D6:D7"/>
    <mergeCell ref="E10:E12"/>
    <mergeCell ref="A15:G15"/>
    <mergeCell ref="H6:H7"/>
    <mergeCell ref="I6:I7"/>
    <mergeCell ref="J6:J7"/>
    <mergeCell ref="C8:C12"/>
    <mergeCell ref="E8:E9"/>
    <mergeCell ref="F8:F12"/>
    <mergeCell ref="G8:G9"/>
    <mergeCell ref="H8:H12"/>
    <mergeCell ref="I8:I12"/>
    <mergeCell ref="J8:J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D6D78-4FE5-4E8C-92FC-4EA027CA0779}">
  <dimension ref="A1:H23"/>
  <sheetViews>
    <sheetView workbookViewId="0">
      <selection sqref="A1:XFD1048576"/>
    </sheetView>
  </sheetViews>
  <sheetFormatPr defaultColWidth="9.1796875" defaultRowHeight="12" x14ac:dyDescent="0.3"/>
  <cols>
    <col min="1" max="1" width="25.81640625" style="53" customWidth="1"/>
    <col min="2" max="2" width="53.81640625" style="79" customWidth="1"/>
    <col min="3" max="3" width="54.453125" style="53" customWidth="1"/>
    <col min="4" max="4" width="32.453125" style="78" customWidth="1"/>
    <col min="5" max="5" width="6.7265625" style="77" hidden="1" customWidth="1"/>
    <col min="6" max="6" width="17.54296875" style="77" customWidth="1"/>
    <col min="7" max="7" width="18.1796875" style="77" customWidth="1"/>
    <col min="8" max="16384" width="9.1796875" style="53"/>
  </cols>
  <sheetData>
    <row r="1" spans="1:8" s="47" customFormat="1" x14ac:dyDescent="0.35">
      <c r="A1" s="117" t="s">
        <v>55</v>
      </c>
      <c r="B1" s="117"/>
      <c r="C1" s="117"/>
      <c r="D1" s="117"/>
      <c r="E1" s="46"/>
      <c r="F1" s="118"/>
      <c r="G1" s="119"/>
    </row>
    <row r="2" spans="1:8" ht="14.5" x14ac:dyDescent="0.3">
      <c r="A2" s="48" t="s">
        <v>56</v>
      </c>
      <c r="B2" s="49" t="s">
        <v>57</v>
      </c>
      <c r="C2" s="48" t="s">
        <v>58</v>
      </c>
      <c r="D2" s="50" t="s">
        <v>59</v>
      </c>
      <c r="E2" s="51"/>
      <c r="F2" s="52" t="s">
        <v>60</v>
      </c>
      <c r="G2" s="52" t="s">
        <v>61</v>
      </c>
    </row>
    <row r="3" spans="1:8" s="56" customFormat="1" ht="16.5" customHeight="1" x14ac:dyDescent="0.35">
      <c r="A3" s="120" t="s">
        <v>62</v>
      </c>
      <c r="B3" s="121"/>
      <c r="C3" s="121"/>
      <c r="D3" s="121"/>
      <c r="E3" s="54"/>
      <c r="F3" s="55"/>
      <c r="G3" s="55"/>
    </row>
    <row r="4" spans="1:8" ht="84" x14ac:dyDescent="0.3">
      <c r="A4" s="57" t="s">
        <v>63</v>
      </c>
      <c r="B4" s="57" t="s">
        <v>64</v>
      </c>
      <c r="C4" s="57" t="s">
        <v>65</v>
      </c>
      <c r="D4" s="57" t="s">
        <v>66</v>
      </c>
      <c r="E4" s="58"/>
      <c r="F4" s="59">
        <v>250000</v>
      </c>
      <c r="G4" s="59">
        <v>250000</v>
      </c>
      <c r="H4" s="60"/>
    </row>
    <row r="5" spans="1:8" ht="48" x14ac:dyDescent="0.3">
      <c r="A5" s="57" t="s">
        <v>67</v>
      </c>
      <c r="B5" s="57" t="s">
        <v>68</v>
      </c>
      <c r="C5" s="57" t="s">
        <v>69</v>
      </c>
      <c r="D5" s="57" t="s">
        <v>70</v>
      </c>
      <c r="E5" s="46"/>
      <c r="F5" s="61">
        <v>20000</v>
      </c>
      <c r="G5" s="62">
        <v>20000</v>
      </c>
      <c r="H5" s="60"/>
    </row>
    <row r="6" spans="1:8" ht="84" x14ac:dyDescent="0.3">
      <c r="A6" s="57" t="s">
        <v>71</v>
      </c>
      <c r="B6" s="57" t="s">
        <v>72</v>
      </c>
      <c r="C6" s="57" t="s">
        <v>73</v>
      </c>
      <c r="D6" s="57" t="s">
        <v>74</v>
      </c>
      <c r="E6" s="46"/>
      <c r="F6" s="63">
        <v>125000</v>
      </c>
      <c r="G6" s="63">
        <v>125000</v>
      </c>
      <c r="H6" s="60"/>
    </row>
    <row r="7" spans="1:8" x14ac:dyDescent="0.3">
      <c r="A7" s="122" t="s">
        <v>75</v>
      </c>
      <c r="B7" s="123"/>
      <c r="C7" s="123"/>
      <c r="D7" s="124"/>
      <c r="E7" s="46"/>
      <c r="F7" s="63">
        <f>SUM(F4:F6)</f>
        <v>395000</v>
      </c>
      <c r="G7" s="63">
        <f>SUM(G4:G6)</f>
        <v>395000</v>
      </c>
      <c r="H7" s="60"/>
    </row>
    <row r="8" spans="1:8" ht="16.5" customHeight="1" x14ac:dyDescent="0.3">
      <c r="A8" s="125" t="s">
        <v>76</v>
      </c>
      <c r="B8" s="126"/>
      <c r="C8" s="126"/>
      <c r="D8" s="126"/>
      <c r="E8" s="64"/>
      <c r="F8" s="81"/>
      <c r="G8" s="81"/>
    </row>
    <row r="9" spans="1:8" ht="24" x14ac:dyDescent="0.3">
      <c r="A9" s="65" t="s">
        <v>77</v>
      </c>
      <c r="B9" s="57" t="s">
        <v>78</v>
      </c>
      <c r="C9" s="57" t="s">
        <v>79</v>
      </c>
      <c r="D9" s="57" t="s">
        <v>74</v>
      </c>
      <c r="E9" s="66"/>
      <c r="F9" s="67">
        <v>50000</v>
      </c>
      <c r="G9" s="67">
        <v>50000</v>
      </c>
    </row>
    <row r="10" spans="1:8" ht="24" x14ac:dyDescent="0.3">
      <c r="A10" s="57" t="s">
        <v>80</v>
      </c>
      <c r="B10" s="57" t="s">
        <v>81</v>
      </c>
      <c r="C10" s="57" t="s">
        <v>82</v>
      </c>
      <c r="D10" s="57" t="s">
        <v>74</v>
      </c>
      <c r="E10" s="66"/>
      <c r="F10" s="67">
        <v>100000</v>
      </c>
      <c r="G10" s="67">
        <v>100000</v>
      </c>
    </row>
    <row r="11" spans="1:8" ht="96" x14ac:dyDescent="0.3">
      <c r="A11" s="68" t="s">
        <v>83</v>
      </c>
      <c r="B11" s="69" t="s">
        <v>84</v>
      </c>
      <c r="C11" s="70" t="s">
        <v>85</v>
      </c>
      <c r="D11" s="68" t="s">
        <v>86</v>
      </c>
      <c r="E11" s="66"/>
      <c r="F11" s="67">
        <v>30000</v>
      </c>
      <c r="G11" s="67">
        <v>30000</v>
      </c>
    </row>
    <row r="12" spans="1:8" ht="36" x14ac:dyDescent="0.3">
      <c r="A12" s="68" t="s">
        <v>87</v>
      </c>
      <c r="B12" s="69" t="s">
        <v>88</v>
      </c>
      <c r="C12" s="70" t="s">
        <v>89</v>
      </c>
      <c r="D12" s="68" t="s">
        <v>90</v>
      </c>
      <c r="E12" s="66"/>
      <c r="F12" s="67">
        <v>100000</v>
      </c>
      <c r="G12" s="67">
        <v>100000</v>
      </c>
    </row>
    <row r="13" spans="1:8" ht="36" x14ac:dyDescent="0.3">
      <c r="A13" s="68" t="s">
        <v>91</v>
      </c>
      <c r="B13" s="69" t="s">
        <v>92</v>
      </c>
      <c r="C13" s="70" t="s">
        <v>93</v>
      </c>
      <c r="D13" s="68" t="s">
        <v>90</v>
      </c>
      <c r="E13" s="66"/>
      <c r="F13" s="67">
        <v>20000</v>
      </c>
      <c r="G13" s="67">
        <v>20000</v>
      </c>
    </row>
    <row r="14" spans="1:8" ht="24" x14ac:dyDescent="0.3">
      <c r="A14" s="71" t="s">
        <v>94</v>
      </c>
      <c r="B14" s="72" t="s">
        <v>95</v>
      </c>
      <c r="C14" s="73" t="s">
        <v>96</v>
      </c>
      <c r="D14" s="71" t="s">
        <v>90</v>
      </c>
      <c r="E14" s="74"/>
      <c r="F14" s="127" t="s">
        <v>97</v>
      </c>
      <c r="G14" s="128"/>
    </row>
    <row r="15" spans="1:8" x14ac:dyDescent="0.3">
      <c r="A15" s="110" t="s">
        <v>75</v>
      </c>
      <c r="B15" s="111"/>
      <c r="C15" s="111"/>
      <c r="D15" s="112"/>
      <c r="E15" s="66"/>
      <c r="F15" s="67">
        <f>SUM(F9:F13)</f>
        <v>300000</v>
      </c>
      <c r="G15" s="67">
        <f>SUM(G9:G13)</f>
        <v>300000</v>
      </c>
    </row>
    <row r="16" spans="1:8" x14ac:dyDescent="0.3">
      <c r="A16" s="113" t="s">
        <v>98</v>
      </c>
      <c r="B16" s="114"/>
      <c r="C16" s="114"/>
      <c r="D16" s="115"/>
      <c r="E16" s="75"/>
      <c r="F16" s="76">
        <f>F15+F7</f>
        <v>695000</v>
      </c>
      <c r="G16" s="76">
        <f>G15+G7</f>
        <v>695000</v>
      </c>
    </row>
    <row r="17" spans="1:7" x14ac:dyDescent="0.3">
      <c r="A17" s="116" t="s">
        <v>99</v>
      </c>
      <c r="B17" s="116"/>
      <c r="C17" s="116"/>
      <c r="D17" s="116"/>
      <c r="F17" s="80"/>
      <c r="G17" s="80"/>
    </row>
    <row r="18" spans="1:7" x14ac:dyDescent="0.3">
      <c r="A18" s="116"/>
      <c r="B18" s="116"/>
      <c r="C18" s="116"/>
      <c r="D18" s="116"/>
      <c r="F18" s="80"/>
      <c r="G18" s="80"/>
    </row>
    <row r="19" spans="1:7" x14ac:dyDescent="0.3">
      <c r="A19" s="82" t="s">
        <v>100</v>
      </c>
      <c r="B19" s="129">
        <v>1</v>
      </c>
      <c r="C19" s="129"/>
      <c r="D19" s="129"/>
      <c r="E19" s="129"/>
      <c r="F19" s="129"/>
      <c r="G19" s="129"/>
    </row>
    <row r="20" spans="1:7" x14ac:dyDescent="0.3">
      <c r="A20" s="82" t="s">
        <v>101</v>
      </c>
      <c r="B20" s="130">
        <v>330182</v>
      </c>
      <c r="C20" s="130"/>
      <c r="D20" s="130"/>
      <c r="E20" s="130"/>
      <c r="F20" s="130"/>
      <c r="G20" s="130"/>
    </row>
    <row r="21" spans="1:7" x14ac:dyDescent="0.3">
      <c r="A21" s="82" t="s">
        <v>60</v>
      </c>
      <c r="B21" s="130">
        <v>515096</v>
      </c>
      <c r="C21" s="130"/>
      <c r="D21" s="130"/>
      <c r="E21" s="130"/>
      <c r="F21" s="130"/>
      <c r="G21" s="130"/>
    </row>
    <row r="22" spans="1:7" x14ac:dyDescent="0.3">
      <c r="A22" s="82" t="s">
        <v>61</v>
      </c>
      <c r="B22" s="130">
        <v>542809</v>
      </c>
      <c r="C22" s="130"/>
      <c r="D22" s="130"/>
      <c r="E22" s="130"/>
      <c r="F22" s="130"/>
      <c r="G22" s="130"/>
    </row>
    <row r="23" spans="1:7" x14ac:dyDescent="0.3">
      <c r="A23" s="82" t="s">
        <v>102</v>
      </c>
      <c r="B23" s="130">
        <f>SUM(B20:B22)</f>
        <v>1388087</v>
      </c>
      <c r="C23" s="130"/>
      <c r="D23" s="130"/>
      <c r="E23" s="130"/>
      <c r="F23" s="130"/>
      <c r="G23" s="130"/>
    </row>
  </sheetData>
  <mergeCells count="14">
    <mergeCell ref="B19:G19"/>
    <mergeCell ref="B20:G20"/>
    <mergeCell ref="B21:G21"/>
    <mergeCell ref="B22:G22"/>
    <mergeCell ref="B23:G23"/>
    <mergeCell ref="A15:D15"/>
    <mergeCell ref="A16:D16"/>
    <mergeCell ref="A17:D18"/>
    <mergeCell ref="A1:D1"/>
    <mergeCell ref="F1:G1"/>
    <mergeCell ref="A3:D3"/>
    <mergeCell ref="A7:D7"/>
    <mergeCell ref="A8:D8"/>
    <mergeCell ref="F14:G14"/>
  </mergeCells>
  <pageMargins left="0.25" right="0.25" top="0.75" bottom="0.75" header="0.3" footer="0.3"/>
  <pageSetup paperSize="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4EDFE-BF21-4A5F-859D-045E0DC75DFC}">
  <dimension ref="A1:H22"/>
  <sheetViews>
    <sheetView tabSelected="1" topLeftCell="A10" workbookViewId="0">
      <selection activeCell="B11" sqref="B11"/>
    </sheetView>
  </sheetViews>
  <sheetFormatPr defaultColWidth="9.1796875" defaultRowHeight="12" x14ac:dyDescent="0.3"/>
  <cols>
    <col min="1" max="1" width="25.81640625" style="53" customWidth="1"/>
    <col min="2" max="2" width="53.81640625" style="79" customWidth="1"/>
    <col min="3" max="3" width="54.453125" style="53" customWidth="1"/>
    <col min="4" max="4" width="32.453125" style="78" customWidth="1"/>
    <col min="5" max="5" width="6.7265625" style="77" hidden="1" customWidth="1"/>
    <col min="6" max="6" width="17.54296875" style="77" customWidth="1"/>
    <col min="7" max="7" width="21.7265625" style="77" customWidth="1"/>
    <col min="8" max="16384" width="9.1796875" style="53"/>
  </cols>
  <sheetData>
    <row r="1" spans="1:8" s="47" customFormat="1" x14ac:dyDescent="0.35">
      <c r="A1" s="117" t="s">
        <v>55</v>
      </c>
      <c r="B1" s="117"/>
      <c r="C1" s="117"/>
      <c r="D1" s="117"/>
      <c r="E1" s="46"/>
      <c r="F1" s="118"/>
      <c r="G1" s="119"/>
    </row>
    <row r="2" spans="1:8" ht="14.5" x14ac:dyDescent="0.3">
      <c r="A2" s="48" t="s">
        <v>56</v>
      </c>
      <c r="B2" s="49" t="s">
        <v>57</v>
      </c>
      <c r="C2" s="48" t="s">
        <v>58</v>
      </c>
      <c r="D2" s="50" t="s">
        <v>59</v>
      </c>
      <c r="E2" s="51"/>
      <c r="F2" s="52" t="s">
        <v>60</v>
      </c>
      <c r="G2" s="52" t="s">
        <v>61</v>
      </c>
    </row>
    <row r="3" spans="1:8" s="56" customFormat="1" ht="16.5" customHeight="1" x14ac:dyDescent="0.35">
      <c r="A3" s="120" t="s">
        <v>62</v>
      </c>
      <c r="B3" s="121"/>
      <c r="C3" s="121"/>
      <c r="D3" s="121"/>
      <c r="E3" s="54"/>
      <c r="F3" s="55"/>
      <c r="G3" s="55"/>
    </row>
    <row r="4" spans="1:8" ht="48" x14ac:dyDescent="0.3">
      <c r="A4" s="57" t="s">
        <v>67</v>
      </c>
      <c r="B4" s="57" t="s">
        <v>68</v>
      </c>
      <c r="C4" s="57" t="s">
        <v>69</v>
      </c>
      <c r="D4" s="57" t="s">
        <v>70</v>
      </c>
      <c r="E4" s="46"/>
      <c r="F4" s="61">
        <v>20000</v>
      </c>
      <c r="G4" s="62">
        <v>20000</v>
      </c>
      <c r="H4" s="60"/>
    </row>
    <row r="5" spans="1:8" ht="84" x14ac:dyDescent="0.3">
      <c r="A5" s="57" t="s">
        <v>71</v>
      </c>
      <c r="B5" s="57" t="s">
        <v>72</v>
      </c>
      <c r="C5" s="57" t="s">
        <v>73</v>
      </c>
      <c r="D5" s="57" t="s">
        <v>74</v>
      </c>
      <c r="E5" s="46"/>
      <c r="F5" s="63">
        <v>125000</v>
      </c>
      <c r="G5" s="63">
        <v>125000</v>
      </c>
      <c r="H5" s="60"/>
    </row>
    <row r="6" spans="1:8" x14ac:dyDescent="0.3">
      <c r="A6" s="122" t="s">
        <v>75</v>
      </c>
      <c r="B6" s="123"/>
      <c r="C6" s="123"/>
      <c r="D6" s="124"/>
      <c r="E6" s="46"/>
      <c r="F6" s="63">
        <f>SUM(F4:F5)</f>
        <v>145000</v>
      </c>
      <c r="G6" s="63">
        <f>SUM(G4:G5)</f>
        <v>145000</v>
      </c>
      <c r="H6" s="60"/>
    </row>
    <row r="7" spans="1:8" ht="16.5" customHeight="1" x14ac:dyDescent="0.3">
      <c r="A7" s="125" t="s">
        <v>76</v>
      </c>
      <c r="B7" s="126"/>
      <c r="C7" s="126"/>
      <c r="D7" s="126"/>
      <c r="E7" s="64"/>
      <c r="F7" s="81"/>
      <c r="G7" s="81"/>
    </row>
    <row r="8" spans="1:8" ht="24" x14ac:dyDescent="0.3">
      <c r="A8" s="65" t="s">
        <v>77</v>
      </c>
      <c r="B8" s="57" t="s">
        <v>78</v>
      </c>
      <c r="C8" s="57" t="s">
        <v>79</v>
      </c>
      <c r="D8" s="57" t="s">
        <v>74</v>
      </c>
      <c r="E8" s="66"/>
      <c r="F8" s="67">
        <v>50000</v>
      </c>
      <c r="G8" s="67">
        <v>50000</v>
      </c>
    </row>
    <row r="9" spans="1:8" ht="102.75" customHeight="1" x14ac:dyDescent="0.3">
      <c r="A9" s="57" t="s">
        <v>80</v>
      </c>
      <c r="B9" s="57" t="s">
        <v>103</v>
      </c>
      <c r="C9" s="57" t="s">
        <v>65</v>
      </c>
      <c r="D9" s="57" t="s">
        <v>74</v>
      </c>
      <c r="E9" s="66"/>
      <c r="F9" s="67">
        <v>350000</v>
      </c>
      <c r="G9" s="67">
        <v>350000</v>
      </c>
    </row>
    <row r="10" spans="1:8" ht="96" x14ac:dyDescent="0.3">
      <c r="A10" s="68" t="s">
        <v>83</v>
      </c>
      <c r="B10" s="69" t="s">
        <v>84</v>
      </c>
      <c r="C10" s="70" t="s">
        <v>85</v>
      </c>
      <c r="D10" s="68" t="s">
        <v>86</v>
      </c>
      <c r="E10" s="66"/>
      <c r="F10" s="67">
        <v>30000</v>
      </c>
      <c r="G10" s="67">
        <v>30000</v>
      </c>
    </row>
    <row r="11" spans="1:8" ht="36" x14ac:dyDescent="0.3">
      <c r="A11" s="68" t="s">
        <v>87</v>
      </c>
      <c r="B11" s="69" t="s">
        <v>88</v>
      </c>
      <c r="C11" s="70" t="s">
        <v>89</v>
      </c>
      <c r="D11" s="68" t="s">
        <v>90</v>
      </c>
      <c r="E11" s="66"/>
      <c r="F11" s="67">
        <v>100000</v>
      </c>
      <c r="G11" s="67">
        <v>100000</v>
      </c>
    </row>
    <row r="12" spans="1:8" ht="36" x14ac:dyDescent="0.3">
      <c r="A12" s="131" t="s">
        <v>91</v>
      </c>
      <c r="B12" s="132" t="s">
        <v>92</v>
      </c>
      <c r="C12" s="133" t="s">
        <v>93</v>
      </c>
      <c r="D12" s="131" t="s">
        <v>90</v>
      </c>
      <c r="E12" s="134"/>
      <c r="F12" s="135">
        <v>20000</v>
      </c>
      <c r="G12" s="135">
        <v>20000</v>
      </c>
    </row>
    <row r="13" spans="1:8" ht="24" x14ac:dyDescent="0.3">
      <c r="A13" s="71" t="s">
        <v>94</v>
      </c>
      <c r="B13" s="72" t="s">
        <v>95</v>
      </c>
      <c r="C13" s="73" t="s">
        <v>96</v>
      </c>
      <c r="D13" s="71" t="s">
        <v>90</v>
      </c>
      <c r="E13" s="74"/>
      <c r="F13" s="127" t="s">
        <v>97</v>
      </c>
      <c r="G13" s="128"/>
    </row>
    <row r="14" spans="1:8" x14ac:dyDescent="0.3">
      <c r="A14" s="110" t="s">
        <v>75</v>
      </c>
      <c r="B14" s="111"/>
      <c r="C14" s="111"/>
      <c r="D14" s="112"/>
      <c r="E14" s="66"/>
      <c r="F14" s="67">
        <f>SUM(F8:F12)</f>
        <v>550000</v>
      </c>
      <c r="G14" s="67">
        <f>SUM(G8:G12)</f>
        <v>550000</v>
      </c>
    </row>
    <row r="15" spans="1:8" x14ac:dyDescent="0.3">
      <c r="A15" s="113" t="s">
        <v>98</v>
      </c>
      <c r="B15" s="114"/>
      <c r="C15" s="114"/>
      <c r="D15" s="115"/>
      <c r="E15" s="75"/>
      <c r="F15" s="76">
        <f>F14+F6</f>
        <v>695000</v>
      </c>
      <c r="G15" s="76">
        <f>G14+G6</f>
        <v>695000</v>
      </c>
    </row>
    <row r="16" spans="1:8" x14ac:dyDescent="0.3">
      <c r="A16" s="116" t="s">
        <v>99</v>
      </c>
      <c r="B16" s="116"/>
      <c r="C16" s="116"/>
      <c r="D16" s="116"/>
      <c r="F16" s="80"/>
      <c r="G16" s="80"/>
    </row>
    <row r="17" spans="1:7" x14ac:dyDescent="0.3">
      <c r="A17" s="116"/>
      <c r="B17" s="116"/>
      <c r="C17" s="116"/>
      <c r="D17" s="116"/>
      <c r="F17" s="80"/>
      <c r="G17" s="80"/>
    </row>
    <row r="18" spans="1:7" x14ac:dyDescent="0.3">
      <c r="A18" s="82" t="s">
        <v>100</v>
      </c>
      <c r="B18" s="129">
        <v>1</v>
      </c>
      <c r="C18" s="129"/>
      <c r="D18" s="129"/>
      <c r="E18" s="129"/>
      <c r="F18" s="129"/>
      <c r="G18" s="129"/>
    </row>
    <row r="19" spans="1:7" x14ac:dyDescent="0.3">
      <c r="A19" s="82" t="s">
        <v>101</v>
      </c>
      <c r="B19" s="130">
        <v>330182</v>
      </c>
      <c r="C19" s="130"/>
      <c r="D19" s="130"/>
      <c r="E19" s="130"/>
      <c r="F19" s="130"/>
      <c r="G19" s="130"/>
    </row>
    <row r="20" spans="1:7" x14ac:dyDescent="0.3">
      <c r="A20" s="82" t="s">
        <v>60</v>
      </c>
      <c r="B20" s="130">
        <v>515096</v>
      </c>
      <c r="C20" s="130"/>
      <c r="D20" s="130"/>
      <c r="E20" s="130"/>
      <c r="F20" s="130"/>
      <c r="G20" s="130"/>
    </row>
    <row r="21" spans="1:7" x14ac:dyDescent="0.3">
      <c r="A21" s="82" t="s">
        <v>61</v>
      </c>
      <c r="B21" s="130">
        <v>542809</v>
      </c>
      <c r="C21" s="130"/>
      <c r="D21" s="130"/>
      <c r="E21" s="130"/>
      <c r="F21" s="130"/>
      <c r="G21" s="130"/>
    </row>
    <row r="22" spans="1:7" x14ac:dyDescent="0.3">
      <c r="A22" s="82" t="s">
        <v>102</v>
      </c>
      <c r="B22" s="130">
        <f>SUM(B19:B21)</f>
        <v>1388087</v>
      </c>
      <c r="C22" s="130"/>
      <c r="D22" s="130"/>
      <c r="E22" s="130"/>
      <c r="F22" s="130"/>
      <c r="G22" s="130"/>
    </row>
  </sheetData>
  <mergeCells count="14">
    <mergeCell ref="B21:G21"/>
    <mergeCell ref="B22:G22"/>
    <mergeCell ref="A14:D14"/>
    <mergeCell ref="A15:D15"/>
    <mergeCell ref="A16:D17"/>
    <mergeCell ref="B18:G18"/>
    <mergeCell ref="B19:G19"/>
    <mergeCell ref="B20:G20"/>
    <mergeCell ref="F13:G13"/>
    <mergeCell ref="A1:D1"/>
    <mergeCell ref="F1:G1"/>
    <mergeCell ref="A3:D3"/>
    <mergeCell ref="A6:D6"/>
    <mergeCell ref="A7:D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BF4E72484BBE9419E250AB10202E083" ma:contentTypeVersion="12" ma:contentTypeDescription="Create a new document." ma:contentTypeScope="" ma:versionID="f76b3a30cc76785a21d3ddb2fc388192">
  <xsd:schema xmlns:xsd="http://www.w3.org/2001/XMLSchema" xmlns:xs="http://www.w3.org/2001/XMLSchema" xmlns:p="http://schemas.microsoft.com/office/2006/metadata/properties" xmlns:ns2="f909dfb5-5e02-412b-a355-a3b995b4ff7e" xmlns:ns3="53894ef6-41ab-4d9d-8f44-843058498d35" targetNamespace="http://schemas.microsoft.com/office/2006/metadata/properties" ma:root="true" ma:fieldsID="a6b36a139c52fcc5d419f7cbf99bfb37" ns2:_="" ns3:_="">
    <xsd:import namespace="f909dfb5-5e02-412b-a355-a3b995b4ff7e"/>
    <xsd:import namespace="53894ef6-41ab-4d9d-8f44-843058498d3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09dfb5-5e02-412b-a355-a3b995b4ff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894ef6-41ab-4d9d-8f44-843058498d3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3C3443-F356-4FF7-B1F1-BB45F757F19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5CD78DD-D3F2-42FC-8987-DB710008DAEF}">
  <ds:schemaRefs>
    <ds:schemaRef ds:uri="http://schemas.microsoft.com/sharepoint/v3/contenttype/forms"/>
  </ds:schemaRefs>
</ds:datastoreItem>
</file>

<file path=customXml/itemProps3.xml><?xml version="1.0" encoding="utf-8"?>
<ds:datastoreItem xmlns:ds="http://schemas.openxmlformats.org/officeDocument/2006/customXml" ds:itemID="{45181DAC-5EC2-4D5E-8F53-61788F94DD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09dfb5-5e02-412b-a355-a3b995b4ff7e"/>
    <ds:schemaRef ds:uri="53894ef6-41ab-4d9d-8f44-843058498d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FY19-21 Project List</vt:lpstr>
      <vt:lpstr>FY21-23 Potential Project List</vt:lpstr>
      <vt:lpstr>UPDATED FY21-23 Projects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Schlappi</dc:creator>
  <cp:lastModifiedBy>Amy Schlappi</cp:lastModifiedBy>
  <cp:lastPrinted>2021-01-08T22:41:19Z</cp:lastPrinted>
  <dcterms:created xsi:type="dcterms:W3CDTF">2020-12-16T02:17:58Z</dcterms:created>
  <dcterms:modified xsi:type="dcterms:W3CDTF">2021-01-20T20:52:21Z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0x010100BBF4E72484BBE9419E250AB10202E083</vt:lpwstr>
  </property>
</Properties>
</file>