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https://catransit.sharepoint.com/sites/CATTEAM/Shared Documents/BOARD &amp; COMMITTEES/Board Committees/STIF/FY21-23/"/>
    </mc:Choice>
  </mc:AlternateContent>
  <xr:revisionPtr revIDLastSave="2" documentId="8_{BE9C09A4-7A75-4C1C-9603-1B4BF13E8BF1}" xr6:coauthVersionLast="45" xr6:coauthVersionMax="45" xr10:uidLastSave="{A22B5AB1-1537-4968-8C1C-15AF0E07C0C8}"/>
  <bookViews>
    <workbookView xWindow="-120" yWindow="-120" windowWidth="29040" windowHeight="15840" xr2:uid="{77E0B1CA-F215-4CC0-953A-EA2C0D4A972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0" i="1" l="1"/>
  <c r="G12" i="1"/>
  <c r="F12" i="1"/>
  <c r="G6" i="1"/>
  <c r="G13" i="1" s="1"/>
  <c r="F6" i="1"/>
  <c r="F13" i="1" s="1"/>
</calcChain>
</file>

<file path=xl/sharedStrings.xml><?xml version="1.0" encoding="utf-8"?>
<sst xmlns="http://schemas.openxmlformats.org/spreadsheetml/2006/main" count="42" uniqueCount="37">
  <si>
    <t>POTENTIAL PROJECT LIST</t>
  </si>
  <si>
    <t>PROJECT NAME</t>
  </si>
  <si>
    <t>PROJECT DESCRIPTION</t>
  </si>
  <si>
    <t>PRIORITY CRITERIA</t>
  </si>
  <si>
    <t>PLAN PROJECT OR GOAL</t>
  </si>
  <si>
    <t>FY22</t>
  </si>
  <si>
    <t>FY23</t>
  </si>
  <si>
    <t>SERVICE &amp; OTHER ON-GOING FUNDING</t>
  </si>
  <si>
    <t>LOW-INCOME FARE PROGRAM</t>
  </si>
  <si>
    <t>Offers subsidized transit fares to low-income individual participating with social service agencies, school districts or other organizations dealing with poverty in the Gorge to ensure their access to transit services in Hood River County.</t>
  </si>
  <si>
    <t xml:space="preserve">Provides substantial fare reductions for and increase access to transit services for individuals identified as low-income in Hood River County.  </t>
  </si>
  <si>
    <t xml:space="preserve">Identified as a priority need in the TMP </t>
  </si>
  <si>
    <t>TARGETED SERVICE TO LOW-INCOME AND TRANSIT DEPENDENT POPULATIONS IN HIGH POVERTY AREAS IN RURAL AREAS OUTSIDE THE CITY OF HOOD RIVER</t>
  </si>
  <si>
    <t>Provide up to 8 hours per day of targeted transit service to meet the needs of low-income transit dependent populations that are not effectively served by - including but not limited to weekly shopping or medical shuttles in specific areas; after school activity shuttles in the communities of Dell, Cascade Locks, Parkdale or other unincorporated portions of the Hood River community that reside in High Poverty census tracts (e.g. east of Highway 35; or west of Dee highway).</t>
  </si>
  <si>
    <t xml:space="preserve">Increase services to rural areas or communities identified as high poverty within Hood River County </t>
  </si>
  <si>
    <t>Priority criteria for STIF funding &amp; priority criteria for TMP</t>
  </si>
  <si>
    <t>Subtotal</t>
  </si>
  <si>
    <t>OTHER PROJECTS</t>
  </si>
  <si>
    <t>OUTREACH TO VULNERABLE POPULATIONS</t>
  </si>
  <si>
    <t xml:space="preserve">Targeted marketing for low-income, minority, aging, and disabled communities. </t>
  </si>
  <si>
    <t xml:space="preserve">Provide targeted marketing to rural areas or communities identified as high poverty within Hood River County </t>
  </si>
  <si>
    <t>MAINTAIN EXISTING SERVICES</t>
  </si>
  <si>
    <t>Ensure any revenue losses due to COVID-19 are covered and District has the ability to match available grants. Included in this would be the local HR fixed-route bus and associated paratransit services that started in 2019 as well as other services that were supported by the initial STIF funds or other State/Federal resources.</t>
  </si>
  <si>
    <t xml:space="preserve">Focus will be on Hood River County high poverty areas and connections to regional services.  </t>
  </si>
  <si>
    <t>CAPITAL REPLACEMENT &amp; EXPANSION PROGRAM</t>
  </si>
  <si>
    <t>Supports Maintenance &amp; Expansion of Service – HRCTD requires on- going investment in vehicles to maintain and expand services.  Types of capital investments that might be made with these funds would include capital match requirements for replacement or expansion vehicle purchase, or outright vehicle purchase.</t>
  </si>
  <si>
    <t>Capital needs outlined in TMP (6.21, 6.28)</t>
  </si>
  <si>
    <t>ADA ACCESS IMPROVEMENTS</t>
  </si>
  <si>
    <t>Works with City  to enhance wheelchair access and other ADA improvements near bus stops within  The City of Hood River, Cascade Locks and Hood River County</t>
  </si>
  <si>
    <t xml:space="preserve">Increase overall mobility access in rural areas or communities identified as high poverty within Hood River County </t>
  </si>
  <si>
    <t>Listed as a priority in the CTP &amp; TMP</t>
  </si>
  <si>
    <t>Total</t>
  </si>
  <si>
    <t>Allocation Estimate</t>
  </si>
  <si>
    <t xml:space="preserve">Estimated Allocation </t>
  </si>
  <si>
    <t>FY21 Carryover</t>
  </si>
  <si>
    <t>Total Estimated Funds</t>
  </si>
  <si>
    <t>Capital Replacement or Expansion Vehicles Using the Remix Planning Program HRCTD believes that 12500 people (4630 households) have access to fixed or dial-a-ride transit services.
Per HRCTD vehicle assignment policy - our capital replacement or expansion vehicles are assigned to routes such that the average age of the fleet serving each route does not exceed the average age for the entire fleet. Bus assignments are matched to the operating characteristics of the route or service.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</si>
</sst>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8" x14ac:knownFonts="1">
    <font>
      <sz val="11"/>
      <color theme="1"/>
      <name val="Calibri"/>
      <family val="2"/>
      <scheme val="minor"/>
    </font>
    <font>
      <sz val="11"/>
      <color theme="1"/>
      <name val="Calibri"/>
      <family val="2"/>
      <scheme val="minor"/>
    </font>
    <font>
      <sz val="11"/>
      <color theme="0"/>
      <name val="Calibri"/>
      <family val="2"/>
      <scheme val="minor"/>
    </font>
    <font>
      <sz val="9"/>
      <color theme="0"/>
      <name val="Calibri"/>
      <family val="2"/>
      <scheme val="minor"/>
    </font>
    <font>
      <sz val="9"/>
      <color theme="1"/>
      <name val="Calibri"/>
      <family val="2"/>
      <scheme val="minor"/>
    </font>
    <font>
      <sz val="9"/>
      <name val="Calibri"/>
      <family val="2"/>
      <scheme val="minor"/>
    </font>
    <font>
      <sz val="14"/>
      <color theme="0"/>
      <name val="Calibri"/>
      <family val="2"/>
      <scheme val="minor"/>
    </font>
    <font>
      <b/>
      <sz val="9"/>
      <color theme="1"/>
      <name val="Calibri"/>
      <family val="2"/>
      <scheme val="minor"/>
    </font>
  </fonts>
  <fills count="10">
    <fill>
      <patternFill patternType="none"/>
    </fill>
    <fill>
      <patternFill patternType="gray125"/>
    </fill>
    <fill>
      <patternFill patternType="solid">
        <fgColor theme="3"/>
        <bgColor indexed="64"/>
      </patternFill>
    </fill>
    <fill>
      <patternFill patternType="solid">
        <fgColor theme="3" tint="0.39997558519241921"/>
        <bgColor indexed="64"/>
      </patternFill>
    </fill>
    <fill>
      <patternFill patternType="solid">
        <fgColor theme="4" tint="-0.249977111117893"/>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0070C0"/>
        <bgColor indexed="64"/>
      </patternFill>
    </fill>
    <fill>
      <patternFill patternType="solid">
        <fgColor rgb="FFFFFF00"/>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51">
    <xf numFmtId="0" fontId="0" fillId="0" borderId="0" xfId="0"/>
    <xf numFmtId="0" fontId="4" fillId="0" borderId="1" xfId="0" applyFont="1" applyBorder="1" applyAlignment="1">
      <alignment horizontal="center" vertical="center"/>
    </xf>
    <xf numFmtId="0" fontId="4" fillId="0" borderId="0" xfId="0" applyFont="1" applyAlignment="1">
      <alignment vertical="center"/>
    </xf>
    <xf numFmtId="0" fontId="3" fillId="3" borderId="1" xfId="0" applyFont="1" applyFill="1" applyBorder="1" applyAlignment="1">
      <alignment horizontal="center"/>
    </xf>
    <xf numFmtId="0" fontId="3" fillId="3" borderId="1" xfId="0" applyFont="1" applyFill="1" applyBorder="1" applyAlignment="1">
      <alignment horizontal="center" wrapText="1"/>
    </xf>
    <xf numFmtId="0" fontId="3" fillId="3" borderId="1" xfId="0" applyFont="1" applyFill="1" applyBorder="1" applyAlignment="1">
      <alignment horizontal="center" vertical="center" wrapText="1"/>
    </xf>
    <xf numFmtId="0" fontId="0" fillId="0" borderId="1" xfId="0" applyBorder="1" applyAlignment="1">
      <alignment horizontal="center" vertical="center"/>
    </xf>
    <xf numFmtId="0" fontId="2" fillId="3" borderId="1" xfId="0" applyFont="1" applyFill="1" applyBorder="1" applyAlignment="1">
      <alignment horizontal="center" vertical="center"/>
    </xf>
    <xf numFmtId="0" fontId="4" fillId="0" borderId="0" xfId="0" applyFont="1"/>
    <xf numFmtId="0" fontId="2" fillId="5" borderId="1" xfId="0" applyFont="1" applyFill="1" applyBorder="1" applyAlignment="1">
      <alignment horizontal="center" vertical="center"/>
    </xf>
    <xf numFmtId="0" fontId="2" fillId="4" borderId="0" xfId="0" applyFont="1" applyFill="1" applyAlignment="1">
      <alignment horizontal="center" vertical="center"/>
    </xf>
    <xf numFmtId="0" fontId="3" fillId="0" borderId="0" xfId="0" applyFont="1" applyAlignment="1">
      <alignment vertical="center"/>
    </xf>
    <xf numFmtId="0" fontId="4" fillId="0" borderId="1" xfId="0" applyFont="1" applyBorder="1" applyAlignment="1">
      <alignment horizontal="center" vertical="center" wrapText="1"/>
    </xf>
    <xf numFmtId="44" fontId="5" fillId="6" borderId="0" xfId="0" applyNumberFormat="1" applyFont="1" applyFill="1" applyAlignment="1">
      <alignment horizontal="center" vertical="center"/>
    </xf>
    <xf numFmtId="44" fontId="5" fillId="6" borderId="1" xfId="0" applyNumberFormat="1" applyFont="1" applyFill="1" applyBorder="1" applyAlignment="1">
      <alignment horizontal="center" vertical="center"/>
    </xf>
    <xf numFmtId="9" fontId="4" fillId="0" borderId="0" xfId="0" applyNumberFormat="1" applyFont="1"/>
    <xf numFmtId="44" fontId="5" fillId="6" borderId="1" xfId="1" applyFont="1" applyFill="1" applyBorder="1" applyAlignment="1">
      <alignment horizontal="center" vertical="center"/>
    </xf>
    <xf numFmtId="0" fontId="0" fillId="0" borderId="7" xfId="0" applyBorder="1" applyAlignment="1">
      <alignment horizontal="center" vertical="center"/>
    </xf>
    <xf numFmtId="44" fontId="2" fillId="7" borderId="0" xfId="0" applyNumberFormat="1" applyFont="1" applyFill="1" applyAlignment="1">
      <alignment horizontal="center" vertical="center"/>
    </xf>
    <xf numFmtId="0" fontId="4" fillId="0" borderId="8" xfId="0" applyFont="1" applyBorder="1" applyAlignment="1">
      <alignment horizontal="center" vertical="center" wrapText="1"/>
    </xf>
    <xf numFmtId="0" fontId="4" fillId="0" borderId="1" xfId="0" applyFont="1" applyBorder="1" applyAlignment="1">
      <alignment horizontal="center"/>
    </xf>
    <xf numFmtId="44" fontId="4" fillId="0" borderId="1" xfId="1" applyFont="1" applyBorder="1" applyAlignment="1">
      <alignment horizontal="center"/>
    </xf>
    <xf numFmtId="0" fontId="5" fillId="0" borderId="1" xfId="0" applyFont="1" applyBorder="1" applyAlignment="1">
      <alignment horizontal="center" vertical="center" wrapText="1"/>
    </xf>
    <xf numFmtId="0" fontId="5" fillId="0" borderId="1" xfId="0" applyFont="1" applyBorder="1" applyAlignment="1">
      <alignment horizontal="center" vertical="top" wrapText="1"/>
    </xf>
    <xf numFmtId="0" fontId="4" fillId="0" borderId="1" xfId="0" applyFont="1" applyBorder="1" applyAlignment="1">
      <alignment horizontal="center" vertical="top" wrapText="1"/>
    </xf>
    <xf numFmtId="0" fontId="4" fillId="8" borderId="1" xfId="0" applyFont="1" applyFill="1" applyBorder="1" applyAlignment="1">
      <alignment horizontal="center"/>
    </xf>
    <xf numFmtId="44" fontId="4" fillId="8" borderId="1" xfId="1" applyFont="1" applyFill="1" applyBorder="1" applyAlignment="1">
      <alignment horizontal="center"/>
    </xf>
    <xf numFmtId="0" fontId="4" fillId="0" borderId="0" xfId="0" applyFont="1" applyAlignment="1">
      <alignment horizontal="center"/>
    </xf>
    <xf numFmtId="0" fontId="4" fillId="7" borderId="0" xfId="0" applyFont="1" applyFill="1" applyAlignment="1">
      <alignment horizontal="center"/>
    </xf>
    <xf numFmtId="0" fontId="7" fillId="9" borderId="1" xfId="0" applyFont="1" applyFill="1" applyBorder="1"/>
    <xf numFmtId="0" fontId="4" fillId="0" borderId="0" xfId="0" applyFont="1" applyAlignment="1">
      <alignment wrapText="1"/>
    </xf>
    <xf numFmtId="0" fontId="4" fillId="0" borderId="0" xfId="0" applyFont="1" applyAlignment="1">
      <alignment vertical="center" wrapText="1"/>
    </xf>
    <xf numFmtId="164" fontId="4" fillId="9" borderId="1" xfId="1" applyNumberFormat="1" applyFont="1" applyFill="1" applyBorder="1" applyAlignment="1">
      <alignment horizont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8" borderId="3" xfId="0" applyFont="1" applyFill="1" applyBorder="1" applyAlignment="1">
      <alignment horizontal="center" vertical="center" wrapText="1"/>
    </xf>
    <xf numFmtId="0" fontId="5" fillId="8" borderId="4" xfId="0" applyFont="1" applyFill="1" applyBorder="1" applyAlignment="1">
      <alignment horizontal="center" vertical="center" wrapText="1"/>
    </xf>
    <xf numFmtId="0" fontId="5" fillId="8" borderId="5" xfId="0" applyFont="1" applyFill="1" applyBorder="1" applyAlignment="1">
      <alignment horizontal="center" vertical="center" wrapText="1"/>
    </xf>
    <xf numFmtId="0" fontId="6" fillId="7" borderId="0" xfId="0" applyFont="1" applyFill="1" applyAlignment="1">
      <alignment horizontal="center" vertical="center"/>
    </xf>
    <xf numFmtId="9" fontId="4" fillId="9" borderId="1" xfId="0" applyNumberFormat="1" applyFont="1" applyFill="1" applyBorder="1" applyAlignment="1">
      <alignment horizont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0" xfId="0" applyFont="1" applyFill="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3" fillId="7" borderId="6" xfId="0" applyFont="1" applyFill="1" applyBorder="1" applyAlignment="1">
      <alignment horizontal="center" vertical="center" wrapText="1"/>
    </xf>
    <xf numFmtId="0" fontId="3" fillId="7" borderId="0" xfId="0" applyFont="1" applyFill="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98D88-2CE0-482C-BF6E-50E492D6DAD6}">
  <dimension ref="A1:H20"/>
  <sheetViews>
    <sheetView tabSelected="1" workbookViewId="0">
      <selection activeCell="B10" sqref="B10"/>
    </sheetView>
  </sheetViews>
  <sheetFormatPr defaultColWidth="9.140625" defaultRowHeight="12" x14ac:dyDescent="0.2"/>
  <cols>
    <col min="1" max="1" width="25.85546875" style="8" customWidth="1"/>
    <col min="2" max="2" width="53.85546875" style="30" customWidth="1"/>
    <col min="3" max="3" width="54.42578125" style="8" customWidth="1"/>
    <col min="4" max="4" width="32.42578125" style="31" customWidth="1"/>
    <col min="5" max="5" width="6.7109375" style="27" hidden="1" customWidth="1"/>
    <col min="6" max="6" width="18.42578125" style="27" customWidth="1"/>
    <col min="7" max="7" width="20.28515625" style="27" customWidth="1"/>
    <col min="8" max="16384" width="9.140625" style="8"/>
  </cols>
  <sheetData>
    <row r="1" spans="1:8" s="2" customFormat="1" x14ac:dyDescent="0.25">
      <c r="A1" s="41" t="s">
        <v>0</v>
      </c>
      <c r="B1" s="41"/>
      <c r="C1" s="41"/>
      <c r="D1" s="41"/>
      <c r="E1" s="1"/>
      <c r="F1" s="42"/>
      <c r="G1" s="43"/>
    </row>
    <row r="2" spans="1:8" ht="15" x14ac:dyDescent="0.2">
      <c r="A2" s="3" t="s">
        <v>1</v>
      </c>
      <c r="B2" s="4" t="s">
        <v>2</v>
      </c>
      <c r="C2" s="3" t="s">
        <v>3</v>
      </c>
      <c r="D2" s="5" t="s">
        <v>4</v>
      </c>
      <c r="E2" s="6"/>
      <c r="F2" s="7" t="s">
        <v>5</v>
      </c>
      <c r="G2" s="7" t="s">
        <v>6</v>
      </c>
    </row>
    <row r="3" spans="1:8" s="11" customFormat="1" ht="16.5" customHeight="1" x14ac:dyDescent="0.25">
      <c r="A3" s="44" t="s">
        <v>7</v>
      </c>
      <c r="B3" s="45"/>
      <c r="C3" s="45"/>
      <c r="D3" s="45"/>
      <c r="E3" s="9"/>
      <c r="F3" s="10"/>
      <c r="G3" s="10"/>
    </row>
    <row r="4" spans="1:8" ht="48" x14ac:dyDescent="0.2">
      <c r="A4" s="12" t="s">
        <v>8</v>
      </c>
      <c r="B4" s="12" t="s">
        <v>9</v>
      </c>
      <c r="C4" s="12" t="s">
        <v>10</v>
      </c>
      <c r="D4" s="12" t="s">
        <v>11</v>
      </c>
      <c r="E4" s="1"/>
      <c r="F4" s="13">
        <v>20000</v>
      </c>
      <c r="G4" s="14">
        <v>20000</v>
      </c>
      <c r="H4" s="15"/>
    </row>
    <row r="5" spans="1:8" ht="96" x14ac:dyDescent="0.2">
      <c r="A5" s="12" t="s">
        <v>12</v>
      </c>
      <c r="B5" s="12" t="s">
        <v>13</v>
      </c>
      <c r="C5" s="12" t="s">
        <v>14</v>
      </c>
      <c r="D5" s="12" t="s">
        <v>15</v>
      </c>
      <c r="E5" s="1"/>
      <c r="F5" s="16">
        <v>125000</v>
      </c>
      <c r="G5" s="16">
        <v>125000</v>
      </c>
      <c r="H5" s="15"/>
    </row>
    <row r="6" spans="1:8" x14ac:dyDescent="0.2">
      <c r="A6" s="46" t="s">
        <v>16</v>
      </c>
      <c r="B6" s="47"/>
      <c r="C6" s="47"/>
      <c r="D6" s="48"/>
      <c r="E6" s="1"/>
      <c r="F6" s="16">
        <f>SUM(F4:F5)</f>
        <v>145000</v>
      </c>
      <c r="G6" s="16">
        <f>SUM(G4:G5)</f>
        <v>145000</v>
      </c>
      <c r="H6" s="15"/>
    </row>
    <row r="7" spans="1:8" ht="16.5" customHeight="1" x14ac:dyDescent="0.2">
      <c r="A7" s="49" t="s">
        <v>17</v>
      </c>
      <c r="B7" s="50"/>
      <c r="C7" s="50"/>
      <c r="D7" s="50"/>
      <c r="E7" s="17"/>
      <c r="F7" s="18"/>
      <c r="G7" s="18"/>
    </row>
    <row r="8" spans="1:8" ht="24" x14ac:dyDescent="0.2">
      <c r="A8" s="19" t="s">
        <v>18</v>
      </c>
      <c r="B8" s="12" t="s">
        <v>19</v>
      </c>
      <c r="C8" s="12" t="s">
        <v>20</v>
      </c>
      <c r="D8" s="12" t="s">
        <v>15</v>
      </c>
      <c r="E8" s="20"/>
      <c r="F8" s="21">
        <v>50000</v>
      </c>
      <c r="G8" s="21">
        <v>50000</v>
      </c>
    </row>
    <row r="9" spans="1:8" ht="72" x14ac:dyDescent="0.2">
      <c r="A9" s="12" t="s">
        <v>21</v>
      </c>
      <c r="B9" s="12" t="s">
        <v>22</v>
      </c>
      <c r="C9" s="12" t="s">
        <v>23</v>
      </c>
      <c r="D9" s="12" t="s">
        <v>15</v>
      </c>
      <c r="E9" s="20"/>
      <c r="F9" s="21">
        <v>370000</v>
      </c>
      <c r="G9" s="21">
        <v>370000</v>
      </c>
    </row>
    <row r="10" spans="1:8" ht="96" x14ac:dyDescent="0.2">
      <c r="A10" s="22" t="s">
        <v>24</v>
      </c>
      <c r="B10" s="23" t="s">
        <v>25</v>
      </c>
      <c r="C10" s="23" t="s">
        <v>36</v>
      </c>
      <c r="D10" s="22" t="s">
        <v>26</v>
      </c>
      <c r="E10" s="20"/>
      <c r="F10" s="21">
        <v>30000</v>
      </c>
      <c r="G10" s="21">
        <v>30000</v>
      </c>
    </row>
    <row r="11" spans="1:8" ht="36" x14ac:dyDescent="0.2">
      <c r="A11" s="22" t="s">
        <v>27</v>
      </c>
      <c r="B11" s="23" t="s">
        <v>28</v>
      </c>
      <c r="C11" s="24" t="s">
        <v>29</v>
      </c>
      <c r="D11" s="22" t="s">
        <v>30</v>
      </c>
      <c r="E11" s="20"/>
      <c r="F11" s="21">
        <v>100000</v>
      </c>
      <c r="G11" s="21">
        <v>100000</v>
      </c>
    </row>
    <row r="12" spans="1:8" x14ac:dyDescent="0.2">
      <c r="A12" s="33" t="s">
        <v>16</v>
      </c>
      <c r="B12" s="34"/>
      <c r="C12" s="34"/>
      <c r="D12" s="35"/>
      <c r="E12" s="20"/>
      <c r="F12" s="21">
        <f>SUM(F8:F11)</f>
        <v>550000</v>
      </c>
      <c r="G12" s="21">
        <f>SUM(G8:G11)</f>
        <v>550000</v>
      </c>
    </row>
    <row r="13" spans="1:8" x14ac:dyDescent="0.2">
      <c r="A13" s="36" t="s">
        <v>31</v>
      </c>
      <c r="B13" s="37"/>
      <c r="C13" s="37"/>
      <c r="D13" s="38"/>
      <c r="E13" s="25"/>
      <c r="F13" s="26">
        <f>F12+F6</f>
        <v>695000</v>
      </c>
      <c r="G13" s="26">
        <f>G12+G6</f>
        <v>695000</v>
      </c>
    </row>
    <row r="14" spans="1:8" x14ac:dyDescent="0.2">
      <c r="A14" s="39" t="s">
        <v>32</v>
      </c>
      <c r="B14" s="39"/>
      <c r="C14" s="39"/>
      <c r="D14" s="39"/>
      <c r="F14" s="28"/>
      <c r="G14" s="28"/>
    </row>
    <row r="15" spans="1:8" x14ac:dyDescent="0.2">
      <c r="A15" s="39"/>
      <c r="B15" s="39"/>
      <c r="C15" s="39"/>
      <c r="D15" s="39"/>
      <c r="F15" s="28"/>
      <c r="G15" s="28"/>
    </row>
    <row r="16" spans="1:8" x14ac:dyDescent="0.2">
      <c r="A16" s="29" t="s">
        <v>33</v>
      </c>
      <c r="B16" s="40">
        <v>1</v>
      </c>
      <c r="C16" s="40"/>
      <c r="D16" s="40"/>
      <c r="E16" s="40"/>
      <c r="F16" s="40"/>
      <c r="G16" s="40"/>
    </row>
    <row r="17" spans="1:7" x14ac:dyDescent="0.2">
      <c r="A17" s="29" t="s">
        <v>34</v>
      </c>
      <c r="B17" s="32">
        <v>330182</v>
      </c>
      <c r="C17" s="32"/>
      <c r="D17" s="32"/>
      <c r="E17" s="32"/>
      <c r="F17" s="32"/>
      <c r="G17" s="32"/>
    </row>
    <row r="18" spans="1:7" x14ac:dyDescent="0.2">
      <c r="A18" s="29" t="s">
        <v>5</v>
      </c>
      <c r="B18" s="32">
        <v>515096</v>
      </c>
      <c r="C18" s="32"/>
      <c r="D18" s="32"/>
      <c r="E18" s="32"/>
      <c r="F18" s="32"/>
      <c r="G18" s="32"/>
    </row>
    <row r="19" spans="1:7" x14ac:dyDescent="0.2">
      <c r="A19" s="29" t="s">
        <v>6</v>
      </c>
      <c r="B19" s="32">
        <v>542809</v>
      </c>
      <c r="C19" s="32"/>
      <c r="D19" s="32"/>
      <c r="E19" s="32"/>
      <c r="F19" s="32"/>
      <c r="G19" s="32"/>
    </row>
    <row r="20" spans="1:7" x14ac:dyDescent="0.2">
      <c r="A20" s="29" t="s">
        <v>35</v>
      </c>
      <c r="B20" s="32">
        <f>SUM(B17:B19)</f>
        <v>1388087</v>
      </c>
      <c r="C20" s="32"/>
      <c r="D20" s="32"/>
      <c r="E20" s="32"/>
      <c r="F20" s="32"/>
      <c r="G20" s="32"/>
    </row>
  </sheetData>
  <mergeCells count="13">
    <mergeCell ref="A1:D1"/>
    <mergeCell ref="F1:G1"/>
    <mergeCell ref="A3:D3"/>
    <mergeCell ref="A6:D6"/>
    <mergeCell ref="A7:D7"/>
    <mergeCell ref="B19:G19"/>
    <mergeCell ref="B20:G20"/>
    <mergeCell ref="A12:D12"/>
    <mergeCell ref="A13:D13"/>
    <mergeCell ref="A14:D15"/>
    <mergeCell ref="B16:G16"/>
    <mergeCell ref="B17:G17"/>
    <mergeCell ref="B18:G1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BF4E72484BBE9419E250AB10202E083" ma:contentTypeVersion="12" ma:contentTypeDescription="Create a new document." ma:contentTypeScope="" ma:versionID="f76b3a30cc76785a21d3ddb2fc388192">
  <xsd:schema xmlns:xsd="http://www.w3.org/2001/XMLSchema" xmlns:xs="http://www.w3.org/2001/XMLSchema" xmlns:p="http://schemas.microsoft.com/office/2006/metadata/properties" xmlns:ns2="f909dfb5-5e02-412b-a355-a3b995b4ff7e" xmlns:ns3="53894ef6-41ab-4d9d-8f44-843058498d35" targetNamespace="http://schemas.microsoft.com/office/2006/metadata/properties" ma:root="true" ma:fieldsID="a6b36a139c52fcc5d419f7cbf99bfb37" ns2:_="" ns3:_="">
    <xsd:import namespace="f909dfb5-5e02-412b-a355-a3b995b4ff7e"/>
    <xsd:import namespace="53894ef6-41ab-4d9d-8f44-843058498d3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09dfb5-5e02-412b-a355-a3b995b4ff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3894ef6-41ab-4d9d-8f44-843058498d35"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54CD490-8311-45CF-972C-8B60090A28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09dfb5-5e02-412b-a355-a3b995b4ff7e"/>
    <ds:schemaRef ds:uri="53894ef6-41ab-4d9d-8f44-843058498d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1F9CE79-5BE2-4B55-A0DE-854F88D2E4EE}">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96F6A208-CA53-48D0-A4EE-3D880B27DE5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Amy Schlappi</dc:creator>
  <cp:lastModifiedBy>Amy Schlappi</cp:lastModifiedBy>
  <dcterms:created xsi:type="dcterms:W3CDTF">2021-01-26T22:10:44Z</dcterms:created>
  <dcterms:modified xsi:type="dcterms:W3CDTF">2021-01-28T23:41:06Z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0x010100BBF4E72484BBE9419E250AB10202E083</vt:lpwstr>
  </property>
</Properties>
</file>